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20730" windowHeight="11520" tabRatio="945" firstSheet="2" activeTab="2"/>
  </bookViews>
  <sheets>
    <sheet name="DETALLE GORES" sheetId="4" state="hidden" r:id="rId1"/>
    <sheet name="02-2 (Sub 24) 2.1" sheetId="6" state="hidden" r:id="rId2"/>
    <sheet name="02-2-2.1 Trimestral" sheetId="25" r:id="rId3"/>
    <sheet name="02-2-2.4 Trimestral" sheetId="21" r:id="rId4"/>
    <sheet name="02-2-2.4 I Semestre" sheetId="28" r:id="rId5"/>
    <sheet name="02-3-3.5 Trimestral " sheetId="7" r:id="rId6"/>
    <sheet name="02-4-4.2.1 Trimestral" sheetId="29" r:id="rId7"/>
    <sheet name=" 02-5-5.1 Semestral" sheetId="8" r:id="rId8"/>
    <sheet name="02-5-5.2 Semestral" sheetId="9" r:id="rId9"/>
    <sheet name="02-5-5.5 Trimestral" sheetId="16" r:id="rId10"/>
    <sheet name="02-5-5.6 Trimestral " sheetId="10" r:id="rId11"/>
    <sheet name="04 Trimestral" sheetId="15" r:id="rId12"/>
    <sheet name="07 Trimestral" sheetId="30" r:id="rId13"/>
    <sheet name="08 Mensual" sheetId="31" r:id="rId14"/>
    <sheet name="08 Semestral" sheetId="17" r:id="rId15"/>
    <sheet name="10 Semestral" sheetId="14" r:id="rId16"/>
  </sheets>
  <definedNames>
    <definedName name="_xlnm.Print_Area" localSheetId="11">'04 Trimestral'!#REF!</definedName>
  </definedNames>
  <calcPr calcId="145621"/>
</workbook>
</file>

<file path=xl/calcChain.xml><?xml version="1.0" encoding="utf-8"?>
<calcChain xmlns="http://schemas.openxmlformats.org/spreadsheetml/2006/main">
  <c r="K17" i="29" l="1"/>
  <c r="J17" i="29"/>
  <c r="I17" i="29"/>
  <c r="H17" i="29"/>
  <c r="G17" i="29"/>
  <c r="F17" i="29"/>
  <c r="R84" i="30" l="1"/>
  <c r="O84" i="30"/>
  <c r="L84" i="30"/>
  <c r="I84" i="30"/>
  <c r="R71" i="30"/>
  <c r="O71" i="30"/>
  <c r="L71" i="30"/>
  <c r="I71" i="30"/>
  <c r="C14" i="30"/>
  <c r="U63" i="30"/>
  <c r="U62" i="30"/>
  <c r="U61" i="30"/>
  <c r="U60" i="30"/>
  <c r="U59" i="30"/>
  <c r="U58" i="30"/>
  <c r="U57" i="30"/>
  <c r="U56" i="30"/>
  <c r="U55" i="30"/>
  <c r="U54" i="30"/>
  <c r="U53" i="30"/>
  <c r="U52" i="30"/>
  <c r="U51" i="30"/>
  <c r="U50" i="30"/>
  <c r="U49" i="30"/>
  <c r="U48" i="30"/>
  <c r="U47" i="30"/>
  <c r="U46" i="30"/>
  <c r="U45" i="30"/>
  <c r="U44" i="30"/>
  <c r="U43" i="30"/>
  <c r="U42" i="30"/>
  <c r="U41" i="30"/>
  <c r="U40" i="30"/>
  <c r="U39" i="30"/>
  <c r="U38" i="30"/>
  <c r="U37" i="30"/>
  <c r="U36" i="30"/>
  <c r="U35" i="30"/>
  <c r="U34" i="30"/>
  <c r="U33" i="30"/>
  <c r="U32" i="30"/>
  <c r="U31" i="30"/>
  <c r="U30" i="30"/>
  <c r="U29" i="30"/>
  <c r="U28" i="30"/>
  <c r="U27" i="30"/>
  <c r="U26" i="30"/>
  <c r="U25" i="30"/>
  <c r="U24" i="30"/>
  <c r="U23" i="30"/>
  <c r="U22" i="30"/>
  <c r="U21" i="30"/>
  <c r="U20" i="30"/>
  <c r="U19" i="30"/>
  <c r="U64" i="30" s="1"/>
  <c r="R17" i="30"/>
  <c r="O17" i="30"/>
  <c r="L17" i="30"/>
  <c r="I17" i="30"/>
  <c r="V21" i="16"/>
  <c r="V20" i="16"/>
  <c r="V19" i="16"/>
  <c r="V18" i="16"/>
  <c r="V17" i="16"/>
  <c r="V16" i="16"/>
  <c r="V15" i="16"/>
  <c r="V14" i="16"/>
  <c r="V22" i="16" s="1"/>
  <c r="V13" i="16"/>
  <c r="S11" i="16"/>
  <c r="P11" i="16"/>
  <c r="M11" i="16"/>
  <c r="J11" i="16"/>
  <c r="AB117" i="17"/>
  <c r="AA117" i="17"/>
  <c r="Z117" i="17"/>
  <c r="Y117" i="17"/>
  <c r="X117" i="17"/>
  <c r="W117" i="17"/>
  <c r="V117" i="17"/>
  <c r="V10" i="17" s="1"/>
  <c r="U117" i="17"/>
  <c r="T117" i="17"/>
  <c r="S117" i="17"/>
  <c r="R117" i="17"/>
  <c r="Q117" i="17"/>
  <c r="P117" i="17"/>
  <c r="O117" i="17"/>
  <c r="N117" i="17"/>
  <c r="M117" i="17"/>
  <c r="L117" i="17"/>
  <c r="K117" i="17"/>
  <c r="P10" i="17" l="1"/>
  <c r="U191" i="25" l="1"/>
  <c r="T191" i="25"/>
  <c r="S191" i="25"/>
  <c r="R191" i="25"/>
  <c r="R7" i="25" s="1"/>
  <c r="Q191" i="25"/>
  <c r="P191" i="25"/>
  <c r="O191" i="25"/>
  <c r="N191" i="25"/>
  <c r="M191" i="25"/>
  <c r="L191" i="25"/>
  <c r="K191" i="25"/>
  <c r="J191" i="25"/>
  <c r="I191" i="25"/>
  <c r="H191" i="25"/>
  <c r="I7" i="25" l="1"/>
  <c r="L7" i="25"/>
  <c r="O7" i="25"/>
</calcChain>
</file>

<file path=xl/sharedStrings.xml><?xml version="1.0" encoding="utf-8"?>
<sst xmlns="http://schemas.openxmlformats.org/spreadsheetml/2006/main" count="2762" uniqueCount="871">
  <si>
    <r>
      <t xml:space="preserve">Glosa </t>
    </r>
    <r>
      <rPr>
        <b/>
        <sz val="11"/>
        <color theme="3" tint="0.39997558519241921"/>
        <rFont val="Verdana"/>
        <family val="2"/>
      </rPr>
      <t>02 -2 (Subtítulo 24) 2.1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</si>
  <si>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Subvención a las actividades culturales; actividades deportivas y del Programa Elige Vivir Sano; actividades de seguridad ciudadana, actividades de carácter social y rehabilitación de drogas, que efectúen las municipalidades, otras entidades públicas y/o instituciones privadas sin fines de lucro.</t>
  </si>
  <si>
    <t>Requerimiento:</t>
  </si>
  <si>
    <r>
      <t xml:space="preserve">Dentro de los treinta días siguientes al término del trimestre respectivo, la SUBDERE deberá remitir información consolidada de todas las regiones </t>
    </r>
    <r>
      <rPr>
        <sz val="10"/>
        <color theme="1"/>
        <rFont val="Verdana"/>
        <family val="2"/>
      </rPr>
      <t>a la Comisión Especial Mixta de Presupuestos</t>
    </r>
    <r>
      <rPr>
        <sz val="10"/>
        <rFont val="Verdana"/>
        <family val="2"/>
      </rPr>
      <t xml:space="preserve"> y publicarla en su página web.</t>
    </r>
  </si>
  <si>
    <t>Periodicidad:</t>
  </si>
  <si>
    <t>Trimestral</t>
  </si>
  <si>
    <t>Comuna</t>
  </si>
  <si>
    <t xml:space="preserve">Nombre de la Actividad </t>
  </si>
  <si>
    <t>Institución Beneficiada con la Transferencia</t>
  </si>
  <si>
    <t>Monto Transferencia M$</t>
  </si>
  <si>
    <r>
      <t xml:space="preserve">Glosa </t>
    </r>
    <r>
      <rPr>
        <b/>
        <sz val="11"/>
        <color theme="3" tint="0.39997558519241921"/>
        <rFont val="Verdana"/>
        <family val="2"/>
      </rPr>
      <t>02 -3 (Subtítulo 29) 3.5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</si>
  <si>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Derechos de Aprovechamiento de Aguas para Comités o Cooperativas de Agua Potable Rural existentes o Sistemas de Abastos de Agua.</t>
  </si>
  <si>
    <t>Dentro de los cuarenta y cinco días siguientes al término del trimestre respectivo, la SUBDERE deberá publicar un consolidado en su página web.</t>
  </si>
  <si>
    <t>Listado de beneficiarios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</si>
  <si>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5.1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</si>
  <si>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 xml:space="preserve">Transferencias a instituciones cuyos presupuestos se aprueben en esta ley, incluyendo al Instituto de Investigaciones Agropecuarias, Instituto Forestal y el Centro de Información de Recursos Naturales, para el financiamiento de proyectos de telecomunicaciones o programas de de mejoramiento de la calidad de la educación, de promoción del turismo, de saneamiento de títulos, de innovación para la competitividad, de gestión de la calidad, de conservación y recuperación del medio ambiente y de fomento productivo (incluso los destinados a concursos de riego), científico o tecnológico, de los programas de subsidio de recambio de calefactores que ejecute el Ministerio del Medio Ambiente, del Programa Chile Atiende, y de capacitación en las materias señaladas. </t>
  </si>
  <si>
    <t>Dentro de los treinta días siguientes al término del semestre respectivo, la SUBDERE deberá publicar un consolidado en su página web.</t>
  </si>
  <si>
    <t>Semestral</t>
  </si>
  <si>
    <t>Producto y aplicabilidad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</si>
  <si>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5.2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Magallanesy Antártica Chilena. </t>
    </r>
  </si>
  <si>
    <t>Transferencias a las instituciones elegibles para financiamiento del Fondo de Innovación para la Competitividad y a las Corporaciones de Desarrollo constituidas con participación del Gobierno Regional, para la elaboración de estudios e investigaciones según la Resolución Nº277 de 2011, y sus modificaciones, de la Subsecretaría de Desarrollo Regional y Administrativo y Subsecretaría de Economía y Empresas de Menor Tamaño, y sus modificaciones.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</si>
  <si>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5.5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</si>
  <si>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Transferencias para la puesta en valor de inmuebles y bienes muebles declarados monumentos nacionales de propiedad o usufructo de instituciones privadas sin fines de lucro.</t>
  </si>
  <si>
    <t>Dentro de los treinta días siguientes al término del trimestre respectivo, la SUBDERE deberá publicar un consolidado en su página web.</t>
  </si>
  <si>
    <t>Nombre Monumento Nacional Inmueble Intervenido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</si>
  <si>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5.6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</si>
  <si>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Transferencias a los programas Dirección de Obras Hidráulicas y Agua Potable Rural de la Dirección General de Obras Públicas.</t>
  </si>
  <si>
    <t>Obra ejecutada</t>
  </si>
  <si>
    <r>
      <t xml:space="preserve">Glosa </t>
    </r>
    <r>
      <rPr>
        <b/>
        <sz val="11"/>
        <color theme="3" tint="0.39997558519241921"/>
        <rFont val="Verdana"/>
        <family val="2"/>
      </rPr>
      <t>02 -7 (Gasto Corriente) 04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</si>
  <si>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 xml:space="preserve">Adquisiciones de activos no financieros, iniciativas de inversión e ítems de transferencias a otras instituciones, con cargo a los ítem de los subtítulos 29, 31 y 33 respectivamente, identificados con montos menores a los costos aprobados por el Consejo Regional. </t>
  </si>
  <si>
    <t>Proyecto</t>
  </si>
  <si>
    <t>Tiempo esperado de ejecución</t>
  </si>
  <si>
    <t>Monto  M$</t>
  </si>
  <si>
    <r>
      <t xml:space="preserve">Glosa </t>
    </r>
    <r>
      <rPr>
        <b/>
        <sz val="11"/>
        <color theme="3" tint="0.39997558519241921"/>
        <rFont val="Verdana"/>
        <family val="2"/>
      </rPr>
      <t>02 -7 (Gasto Corriente) 08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</si>
  <si>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Cartera de proyectos financiada con cargo a programas de inversión de los Gobiernos Regionales publicada mensualmente en sus respectivas páginas web.</t>
  </si>
  <si>
    <t>Estado de avance de la ejecución</t>
  </si>
  <si>
    <r>
      <t xml:space="preserve">Glosa </t>
    </r>
    <r>
      <rPr>
        <b/>
        <sz val="11"/>
        <color theme="3" tint="0.39997558519241921"/>
        <rFont val="Verdana"/>
        <family val="2"/>
      </rPr>
      <t>02 -7 (Gasto Corriente) 09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</si>
  <si>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Adquisiciones de activos no financieros del subtítulo 29, proyectos menores de 2.000 UTM, mantención o conservación de infraestructura pública y los programas ejecutados a través del subtítulo 33 financiados con cargo a los presupuestos de los Gobiernos Regionales, con ingreso al Banco Integrado de Proyectos y que desarrollen planes de intervención en Comunidades Indígenas.</t>
  </si>
  <si>
    <t>Tipología de proyecto</t>
  </si>
  <si>
    <t>Entidad</t>
  </si>
  <si>
    <t>Región</t>
  </si>
  <si>
    <t>Gasto M$</t>
  </si>
  <si>
    <r>
      <t xml:space="preserve">Glosa </t>
    </r>
    <r>
      <rPr>
        <b/>
        <sz val="10"/>
        <color theme="3" tint="0.39997558519241921"/>
        <rFont val="Verdana"/>
        <family val="2"/>
      </rPr>
      <t>02 -2 (Subtítulo 24) 2.1</t>
    </r>
    <r>
      <rPr>
        <b/>
        <sz val="10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</si>
  <si>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BIP</t>
  </si>
  <si>
    <t>ETAPA</t>
  </si>
  <si>
    <t>Putre</t>
  </si>
  <si>
    <t>Código</t>
  </si>
  <si>
    <t>Nombre de la Iniciativa</t>
  </si>
  <si>
    <t>Arica</t>
  </si>
  <si>
    <t>CONSTRUCCION ESCUELA DE MEDICINA DE LA REGION DE ARICA Y PARINACOTA</t>
  </si>
  <si>
    <t>REPOSICION SUBOFICINA C. SILVA HENRIQUEZ - SRCEI ARICA</t>
  </si>
  <si>
    <t>CONSTRUCCION PUENTE LAS ACACIAS Y VIAS DE EMPALME, ARICA</t>
  </si>
  <si>
    <t>CONSERVACION DE VIAS 2014-2018, ARICA</t>
  </si>
  <si>
    <t>CONSERVACION DE ACERAS, SECTOR CENTRO DE LA CIUDAD DE ARICA</t>
  </si>
  <si>
    <t>CONSTRUCCION CENTRO DE SALUD FAMILIAR SECTOR SUR, COMUNA ARICA</t>
  </si>
  <si>
    <t>CONSTRUCCION RELLENO SANITARIO COMUNA DE ARICA</t>
  </si>
  <si>
    <t>Camarones</t>
  </si>
  <si>
    <t>CONSTRUCCION Y ADQUISICION EQUIPAMIENTO RELLENO SANITARIO CAMARONES</t>
  </si>
  <si>
    <t>CONSTRUCCION Y EQUIPAMIENTO PLANTA FAENADORA AUTONOMA REGION XV AYP</t>
  </si>
  <si>
    <t>General Lagos</t>
  </si>
  <si>
    <t>CONSTRUCCION ELECTRIFICACION SING COMUNA DE GENERAL LAGOS</t>
  </si>
  <si>
    <t>AMPLIACION ESCUELA E-1 REPUBLICA DE ARGENTINA, ARICA</t>
  </si>
  <si>
    <t>CONSTRUCCION PASEO Y PROTECCION BORDE COSTERO SECTOR CORAZONES-ARICA</t>
  </si>
  <si>
    <t>MEJORAMIENTO PARQUE CENTENARIO ETAPA 1</t>
  </si>
  <si>
    <t>MEJORAMIENTO PLAZA JUAN RIVEROS, POBLACION CHILE, ARICA</t>
  </si>
  <si>
    <t>CONSTRUCCION EE.PP. MIRAMAR SUR II, ARICA</t>
  </si>
  <si>
    <t>MEJORAMIENTO EE.PP. LOS INDUSTRIALES I, ARICA</t>
  </si>
  <si>
    <t>CONSTRUCCION PLAZA TAMBO QUEMADO, PANAMERICANA SUR, ARICA</t>
  </si>
  <si>
    <t>MEJORAMIENTO PLAZA JOVINA NARANJO, POBLACION CHILE, ARICA</t>
  </si>
  <si>
    <t>MEJORAMIENTO PLAZA LLICO, FUERTE CIUDADELA, COMUNA DE ARICA.</t>
  </si>
  <si>
    <t>REPOSICION SEDE SOCIAL LOS INDUSTRIALES III, ARICA</t>
  </si>
  <si>
    <t>REPOSICION PLAZA LOS PINOS, POBLACION CHILE, ARICA</t>
  </si>
  <si>
    <t>MEJORAMIENTO PLAZA GUILLERMO GARAY, POBLACION CHILE, ARICA</t>
  </si>
  <si>
    <t>MEJORAMIENTO SISTEMA DE APR CERRO SOMBRERO, COMUNA DE ARICA</t>
  </si>
  <si>
    <t>CONSTRUCCION ALCANTARILLADO Y DISPOSICION AGUAS SERVIDAS, SOCOROMA</t>
  </si>
  <si>
    <t>RESTAURACION MONUMENTO NACIONAL CATEDRAL SAN MARCOS DE ARICA</t>
  </si>
  <si>
    <t>RESTAURACION Y HABILITACION BIBLIOTECA REGIONAL EX FFCC ARICA LA PAZ</t>
  </si>
  <si>
    <t>CONSTRUCCION CUBIERTA PLAZA DE TIMALCHACA, COMUNA DE PUTRE</t>
  </si>
  <si>
    <t>CONSTRUCCION PAV ACCESO SECTOR CANCHA LOC CAMARONES</t>
  </si>
  <si>
    <t>REPOSICION PAVIMENTO CALLE LATORRE, COMUNA DE PUTRE</t>
  </si>
  <si>
    <t>REPOSICION PAVIMENTO CALLE ARTURO PEREZ CANTO, COMUNA DE PUTRE</t>
  </si>
  <si>
    <t>REPOSICION PAVIMENTO CALLE JOSE MIGUEL CARRERA, COMUNA DE PUTRE</t>
  </si>
  <si>
    <t>CONSTRUCCION PAVIMENTOS KM. 1-1.3 SECTOR GUATANAVE</t>
  </si>
  <si>
    <t>30332722</t>
  </si>
  <si>
    <t>30338126</t>
  </si>
  <si>
    <t>30338128</t>
  </si>
  <si>
    <t>MEJORAMIENTO PLAZA SUECIA COMUNA DE ARICA</t>
  </si>
  <si>
    <t>MEJORAMIENTO PLAZOLETA CAMPO VERDE, COMUNA DE ARICA</t>
  </si>
  <si>
    <t>GASTO I TRIMESTRE</t>
  </si>
  <si>
    <t>GASTO II TRIMESTRE</t>
  </si>
  <si>
    <t>GASTO III TRIMESTRE</t>
  </si>
  <si>
    <t>GASTO IV TRIMESTRE</t>
  </si>
  <si>
    <t>Ítem Presupuestario</t>
  </si>
  <si>
    <t>Etapa</t>
  </si>
  <si>
    <t>Ubicación Geográfica</t>
  </si>
  <si>
    <t>Sector</t>
  </si>
  <si>
    <t>Solicitado</t>
  </si>
  <si>
    <t>Pagado
Enero</t>
  </si>
  <si>
    <t>Pagado
Febrero</t>
  </si>
  <si>
    <t>Pagado
Marzo</t>
  </si>
  <si>
    <t>Pagado
Abril</t>
  </si>
  <si>
    <t>Pagado
Mayo</t>
  </si>
  <si>
    <t>Pagado
Junio</t>
  </si>
  <si>
    <t>Pagado
Julio</t>
  </si>
  <si>
    <t>Pagado
Agosto</t>
  </si>
  <si>
    <t>Pagado
Septiembre</t>
  </si>
  <si>
    <t>Pagado
Octubre</t>
  </si>
  <si>
    <t>Pagado
Noviembre</t>
  </si>
  <si>
    <t>Pagado
Diciembre</t>
  </si>
  <si>
    <t>Total Pagado</t>
  </si>
  <si>
    <t>2401005_42</t>
  </si>
  <si>
    <t>ProvisiÃ³n e InstalaciÃ³n de CÃ¡mara de Video Vigilancia Aurora de Chile</t>
  </si>
  <si>
    <t>Al Sector Privado (24.01)</t>
  </si>
  <si>
    <t>Ejecución</t>
  </si>
  <si>
    <t>Regional</t>
  </si>
  <si>
    <t>Defensa y Seguridad</t>
  </si>
  <si>
    <t>2401005_48</t>
  </si>
  <si>
    <t>ProvisiÃ³n e instalaciÃ³n de cÃ¡mara de video vigilancia  J.V. Juan JosÃ© San MartÃ­n</t>
  </si>
  <si>
    <t>2401005_22</t>
  </si>
  <si>
    <t>Karate contra la inseguridad ciudadana, para el desarrollo  fortalecimiento de habilidades personales, para niÃ±os, jÃ³venes y adultos en vulnerabilidad</t>
  </si>
  <si>
    <t>2401005_338</t>
  </si>
  <si>
    <t>Campamento Infanto Juvenil "Colonias Invierno Feliz", "Campamento para niÃ±os, niÃ±as y jÃ³venes del sector Cerro la Cruz enfocado en temÃ¡ticas de preven</t>
  </si>
  <si>
    <t>2401005_323</t>
  </si>
  <si>
    <t>ProvisiÃ³n e instalaciÃ³n de CÃ¡mara de video vigilancia J.V. NÂ°37 Miramar Sur II</t>
  </si>
  <si>
    <t>2401005_295</t>
  </si>
  <si>
    <t>Yo vuelo en buena, con el trapecio y la tela</t>
  </si>
  <si>
    <t>2401005_249</t>
  </si>
  <si>
    <t>ProvisiÃ³n e instalaciÃ³n de cÃ¡mara video vigilancia AgrupaciÃ³n Vecinal Villa Nuevo  Amanecer II</t>
  </si>
  <si>
    <t>2401005_201</t>
  </si>
  <si>
    <t>ProvisiÃ³n e instalaciÃ³n de luminarias fotovoltaicas Junta de Vecinos NÂ°9 Saucache</t>
  </si>
  <si>
    <t>2401005_190</t>
  </si>
  <si>
    <t>Mejoramiento y alumbrado pÃºblico</t>
  </si>
  <si>
    <t>2401005_177</t>
  </si>
  <si>
    <t>ProvisiÃ³n e instalaciÃ³n de cÃ¡mara de video vigilancia J.V. Javiera Carrera</t>
  </si>
  <si>
    <t>2401005_175</t>
  </si>
  <si>
    <t>ProvisiÃ³n e instalaciÃ³n de cÃ¡mara video vigilancia J.V. NÂ° 38 "11 de Septiembre"</t>
  </si>
  <si>
    <t>2401005_174</t>
  </si>
  <si>
    <t>Sistema de Alarmas comunitaria Villa AraucanÃ­a</t>
  </si>
  <si>
    <t>2401005_168</t>
  </si>
  <si>
    <t>ProvisiÃ³n e instalaciÃ³n de cÃ¡maras de video vigilancia J.V. NÂ° 10 Manuel Bulnes</t>
  </si>
  <si>
    <t>2401005_159</t>
  </si>
  <si>
    <t>ProvisiÃ³n e instalaciÃ³n de cÃ¡mara de video vigilancia J.V. Flor del Inca</t>
  </si>
  <si>
    <t>2401005_141</t>
  </si>
  <si>
    <t>ProvisiÃ³n e instalaciÃ³n de cÃ¡mara de video vigilancia J.V. NÂ° 42, 21 de mayo</t>
  </si>
  <si>
    <t>2401005_103</t>
  </si>
  <si>
    <t>ProvisiÃ³n e instalaciÃ³n de cÃ¡mara video vigilancia J.V. Sor Teresa de los Andes</t>
  </si>
  <si>
    <t>2401005_293</t>
  </si>
  <si>
    <t>Llevando el Deporte a tu Barrio</t>
  </si>
  <si>
    <t>2401005_270</t>
  </si>
  <si>
    <t>Protegiendo nuestros recintos rurales</t>
  </si>
  <si>
    <t>2401005_104</t>
  </si>
  <si>
    <t>ProvisiÃ³n e InstalaciÃ³n de Camara de Video Vigilancia Magisterio Arica</t>
  </si>
  <si>
    <t>2401005_183</t>
  </si>
  <si>
    <t>Taller de formaciÃ³n , educaciÃ³n ambiental y actividad de reciclaje en terreno ( creaciÃ³n de espacios )</t>
  </si>
  <si>
    <t>2403015_294</t>
  </si>
  <si>
    <t>Implementar stand para difundir y promover la prevenciÃ³n de diferentes delitos</t>
  </si>
  <si>
    <t>A Otras Entidades Públicas (24.03)</t>
  </si>
  <si>
    <t>2403015_19</t>
  </si>
  <si>
    <t>CelebraciÃ³n del aÃ±o nuevo Aymara en la cÃ¡rcel de Acha</t>
  </si>
  <si>
    <t>2403005_194</t>
  </si>
  <si>
    <t>PrenvenciÃ³n del riesgo sociodelictivo en NiÃ±os, NiÃ±as y Adolescentes del Liceo Internado de Codpa, Comuna de Camarones</t>
  </si>
  <si>
    <t>2403005_315</t>
  </si>
  <si>
    <t>ProvisiÃ³n e InstalaciÃ³n del Servidor visualizaciÃ³n de cÃ¡maras de video vigilancia</t>
  </si>
  <si>
    <t>2401017</t>
  </si>
  <si>
    <t>Accesibilidad en condiciones de igualdad para personas en situaciÃ³n de discapacidad y/o movilidad reducida en playas inclusivas de la Ciudad de Arica</t>
  </si>
  <si>
    <t>Comunal (Arica)</t>
  </si>
  <si>
    <t>Deportes</t>
  </si>
  <si>
    <t>2403013_2</t>
  </si>
  <si>
    <t>CAMPEONATO NACIONAL SENIOR ANFA 2016_ ZONA NORTE</t>
  </si>
  <si>
    <t>2403013_87</t>
  </si>
  <si>
    <t>Corrida Familiar por la erradicaciÃ³n de la Violencia contra la Mujer</t>
  </si>
  <si>
    <t>2403013_93</t>
  </si>
  <si>
    <t>Fortalecer los procesos de reparaciÃ³n y restituciÃ³n de derechos de niÃ±os, niÃ±as y jÃ³venes del centro de atenciÃ³n especializada " CREAD-ARICA", FASE-1</t>
  </si>
  <si>
    <t>2403013_94</t>
  </si>
  <si>
    <t>Fortalecer los procesos de reparaciÃ³n y restituciÃ³n de derechos de niÃ±os, niÃ±as y jÃ³venes del centro de atenciÃ³n especializada " CREAD-ARICA", FASE-2</t>
  </si>
  <si>
    <t>2403013_143</t>
  </si>
  <si>
    <t>II Campeonato Nacional de Futbolito femenino de GendarmerÃ­a de Chile</t>
  </si>
  <si>
    <t>2401003_144</t>
  </si>
  <si>
    <t>Campeonato de Futbolito S.I.T.N.E.A</t>
  </si>
  <si>
    <t>2401003_57</t>
  </si>
  <si>
    <t>Vuelta Ciclista Internacional de Arica. Argentina-PerÃº-Bolivia y Chile</t>
  </si>
  <si>
    <t>2401003_25</t>
  </si>
  <si>
    <t>PremiaciÃ³n Mejores Deportistas de Arica AÃ±o 2016</t>
  </si>
  <si>
    <t>2401003_65</t>
  </si>
  <si>
    <t>Competencias de Voleibol federada 2016</t>
  </si>
  <si>
    <t>2401003_118</t>
  </si>
  <si>
    <t>FormaciÃ³n a TravÃ©s de la PrÃ¡ctica SistemÃ¡tica en Actividades fÃ­sico deportivas del fÃºtbol</t>
  </si>
  <si>
    <t>2401003_12</t>
  </si>
  <si>
    <t>Campeonato de clausura aÃ±o 2016 AsociaciÃ³n Viejos Cracks.</t>
  </si>
  <si>
    <t>2401003_26</t>
  </si>
  <si>
    <t>Campeonato Nacional de FÃºtbol Laboral de la FederaciÃ³n Nacional de los Trabajadores de Chile 2016</t>
  </si>
  <si>
    <t>2401003_253</t>
  </si>
  <si>
    <t>Engalanando el Deporte Andino</t>
  </si>
  <si>
    <t>2401003_123</t>
  </si>
  <si>
    <t>Deporte Sano y Competitivo</t>
  </si>
  <si>
    <t>2401003_63</t>
  </si>
  <si>
    <t>Jaque Mate Junto al Deporte</t>
  </si>
  <si>
    <t>2401003_83</t>
  </si>
  <si>
    <t>Integra Arica, Impulsando el Deporte, la IntegraciÃ³n y la Vida Saludable</t>
  </si>
  <si>
    <t>2401003_02</t>
  </si>
  <si>
    <t>Campeonato Nacional de Boxeo Amateur Adulto-Arica 2016</t>
  </si>
  <si>
    <t>2401003_09</t>
  </si>
  <si>
    <t>Con Herramientas El Deporte Crece</t>
  </si>
  <si>
    <t>2401003_122</t>
  </si>
  <si>
    <t>Campeonato Arica Sur 2016</t>
  </si>
  <si>
    <t>2401003_54</t>
  </si>
  <si>
    <t>Cuarta versiÃ³n campeonato elige vivir sano jugando basquetbol</t>
  </si>
  <si>
    <t>2401003_75</t>
  </si>
  <si>
    <t>Por una vida mÃ¡s sana, practicando Deporte</t>
  </si>
  <si>
    <t>2401003_23</t>
  </si>
  <si>
    <t>Plan de Continuidad de actividad fÃ­sica para adultos mayores del hogar de acogida Padre PÃ­o de Pietrelcina</t>
  </si>
  <si>
    <t>2401003_70</t>
  </si>
  <si>
    <t>Grandslam mundial de bodyboard Arica Chilean Challege 2016, categorÃ­a junior pro.</t>
  </si>
  <si>
    <t>2401003_13</t>
  </si>
  <si>
    <t>AsociaciÃ³n San MartÃ­n va al Nacional de Rancagua 2017</t>
  </si>
  <si>
    <t>2401003_10</t>
  </si>
  <si>
    <t>Haciendo deporte con Chacabuco Sporting Club</t>
  </si>
  <si>
    <t>2401003_77</t>
  </si>
  <si>
    <t>FNDR Apoyando las competencias Ranking camino al nacional de patinaje ArtÃ­stico 2016</t>
  </si>
  <si>
    <t>2401003_182</t>
  </si>
  <si>
    <t>Compartiendo la Vida Sana junto al Deporte del Kayak</t>
  </si>
  <si>
    <t>2401003_16</t>
  </si>
  <si>
    <t>Equipamiento KinÃ©sico Casa de Acogida de Adulto Mayor Cristo Rey</t>
  </si>
  <si>
    <t>2401003_52</t>
  </si>
  <si>
    <t>ParticipaciÃ³n en panamericanos de Taekwondo ITF Buenos Aires Argentina( Rut 65.061.083-0)</t>
  </si>
  <si>
    <t>2401003_179</t>
  </si>
  <si>
    <t>PILOTOS ARIQUEÃ‘OS COMPITEN POR PRIMERA VEZ EN EL RAID ATACAMA 2016</t>
  </si>
  <si>
    <t>2401003_137</t>
  </si>
  <si>
    <t>Karate con ProyecciÃ³n Internacional 2016</t>
  </si>
  <si>
    <t>2401003_300</t>
  </si>
  <si>
    <t>Escuela de Futbol  para niÃ±os y niÃ±as con Sindrome de Down - UNESID</t>
  </si>
  <si>
    <t>2401003_245</t>
  </si>
  <si>
    <t>Campeonato de Karate JKA Chile 2016</t>
  </si>
  <si>
    <t>2401003_55</t>
  </si>
  <si>
    <t>Fortalecimiento, preparaciÃ³n y participaciÃ³n en campeonatos nacionales para el polo acuÃ¡tico juvenil de Arica</t>
  </si>
  <si>
    <t>2401003_269</t>
  </si>
  <si>
    <t>Competencia Internacional de AIRSOFT Quebrada las Llosyas</t>
  </si>
  <si>
    <t>2401003_287</t>
  </si>
  <si>
    <t>PreparaciÃ³n Torneo Nacional de Rugby Femenino 2016</t>
  </si>
  <si>
    <t>2401003_255</t>
  </si>
  <si>
    <t>Vivir en Plenitud</t>
  </si>
  <si>
    <t>2401003_68</t>
  </si>
  <si>
    <t>Deporte en tu barrio</t>
  </si>
  <si>
    <t>2401003_08</t>
  </si>
  <si>
    <t>Mediante el deporte tuerca elegimos vivir sanos</t>
  </si>
  <si>
    <t>2401003_305</t>
  </si>
  <si>
    <t>Deporte saludable para mi Cuerpo</t>
  </si>
  <si>
    <t>2401003_166</t>
  </si>
  <si>
    <t>ParticipaciÃ³n VII Olimpiadas sector vivienda ConcepciÃ³n 2016</t>
  </si>
  <si>
    <t>2401003_272</t>
  </si>
  <si>
    <t>Ajedrez: organizaciÃ³n mÃ¡s participaciÃ³n en campeonato internacional federado</t>
  </si>
  <si>
    <t>2401003_69</t>
  </si>
  <si>
    <t>Formando lÃ­deres y emprendedores a travÃ©s de la disciplina del Arte Marcial</t>
  </si>
  <si>
    <t>2401003_49</t>
  </si>
  <si>
    <t>El BÃ¡squet senior de Arica Defiende en Ancud sus logros</t>
  </si>
  <si>
    <t>2401003_120</t>
  </si>
  <si>
    <t>Campeonato internacional atletismo master aÃ±o 2016 club atletas seniors Arica</t>
  </si>
  <si>
    <t>2401003_06</t>
  </si>
  <si>
    <t>Si aprendo hoy, serÃ© grande maÃ±ana</t>
  </si>
  <si>
    <t>2401003_151</t>
  </si>
  <si>
    <t>XXX CMAS Mundial de Grecia Pesca Submarina Islas de Syros 2016</t>
  </si>
  <si>
    <t>2401003_188</t>
  </si>
  <si>
    <t>ParticipaciÃ³n Ranking Nacional Escolar, Ranking Cadete-Juvenil y Sudamericano de Menores 2016</t>
  </si>
  <si>
    <t>2401003_149</t>
  </si>
  <si>
    <t>Campeonato Internacional Copa Misti Arequipa 2016</t>
  </si>
  <si>
    <t>2401003_136</t>
  </si>
  <si>
    <t>Campeonatos Internacionales de Karate 2016</t>
  </si>
  <si>
    <t>2401003_14</t>
  </si>
  <si>
    <t>Programa de gimnasia preventiva para el club de adulto mayor Manuel Acevedo Vielma</t>
  </si>
  <si>
    <t>2401003_97</t>
  </si>
  <si>
    <t>PreparaciÃ³n y participaciÃ³n de niÃ±as, niÃ±os y jÃ³venes deportistas del club deportivo de patinaje Arica siempre Arica en el campeonato Nacional fede</t>
  </si>
  <si>
    <t>2401003_89</t>
  </si>
  <si>
    <t>Plan de preparaciÃ³n fÃ­sica para el club deportivo juventud Huachacalla de la AsociaciÃ³n de FÃºtbol Andino Rural de Arica</t>
  </si>
  <si>
    <t>2401003_244</t>
  </si>
  <si>
    <t>Academias Deportivas Recreativas Antonio Varas de la Barra</t>
  </si>
  <si>
    <t>2401003_139</t>
  </si>
  <si>
    <t>Potenciando el Baby FÃºtbol, como una forma del Suma QamaÃ±a (vivir bien)</t>
  </si>
  <si>
    <t>2401003_254</t>
  </si>
  <si>
    <t>Formando Gimnastas para Arica 2016</t>
  </si>
  <si>
    <t>2401003_301</t>
  </si>
  <si>
    <t>Juntas por el Bienestar de Nuestros Hijos PSD</t>
  </si>
  <si>
    <t>2401003_241</t>
  </si>
  <si>
    <t>Copa Llaretas Rugby Club 2016</t>
  </si>
  <si>
    <t>2401003_161</t>
  </si>
  <si>
    <t>ImplementaciÃ³n Deportiva para el Liceo de Putre</t>
  </si>
  <si>
    <t>2401003_290</t>
  </si>
  <si>
    <t>Haciendo deportes con Mujeres Senior junto a su familia</t>
  </si>
  <si>
    <t>2401003_203</t>
  </si>
  <si>
    <t>Talleres de gimnasia orientada a mejorar la condiciÃ³n fÃ­sica y estado mental de los socios del Club de Adulto Mayor Polimetales Volver a Vivir de Aric</t>
  </si>
  <si>
    <t>2401003_163</t>
  </si>
  <si>
    <t>Taller de cultura deportiva , formativa para niÃ±os de Arica y Parinacota, con aplicaciÃ³n del reglamento del fÃºtbol</t>
  </si>
  <si>
    <t>2401003_289</t>
  </si>
  <si>
    <t>Haciendo Deporte entre MamÃ¡s e Hijos</t>
  </si>
  <si>
    <t>2401003_335</t>
  </si>
  <si>
    <t>Futbol Internacional  Copa Ciudad de Arica</t>
  </si>
  <si>
    <t>2401003_110</t>
  </si>
  <si>
    <t>Deportivo MINEDUC RegiÃ³n XV participaciÃ³n en la 5a. Olimpiada zonal norte de los funcionarios del MINEDUC</t>
  </si>
  <si>
    <t>2401003_27</t>
  </si>
  <si>
    <t>NataciÃ³n gratuita formativa y recreativa para, jÃ³venes y adultos de la Comuna de Arica</t>
  </si>
  <si>
    <t>2401003_278</t>
  </si>
  <si>
    <t>Rumbo a Olimpiadas</t>
  </si>
  <si>
    <t>2401003_313</t>
  </si>
  <si>
    <t>Olimpiadas Deportivas Empleados PÃºblicos y CreaciÃ³n de Liga Deportiva Fiscal : FÃºtbol , Futbolito , Voleyball Mixto Basquetbol , Tennis de Mesa y Baby</t>
  </si>
  <si>
    <t>2401003_231</t>
  </si>
  <si>
    <t>Campeonato Internacional de FÃºtbol y Handball Copa San Lorenzo Arica 2016</t>
  </si>
  <si>
    <t>2401003_292</t>
  </si>
  <si>
    <t>Los Bravos de Arica Viajamos</t>
  </si>
  <si>
    <t>2401003_342</t>
  </si>
  <si>
    <t>Campeonato Escolar de Futbolito Copa Semana AriqueÃ±a 2016</t>
  </si>
  <si>
    <t>2401003_239</t>
  </si>
  <si>
    <t>Fomentar la convivencia, el deporte y la vida sana en el pueblo de Socoroma, Comuna de Putre.</t>
  </si>
  <si>
    <t>2401003_21</t>
  </si>
  <si>
    <t>FinanciaciÃ³n de Competencia Nacionales e Internacionales para el Mejoramiento del Karate de Alto Rendimiento de la Ciudad de Arica</t>
  </si>
  <si>
    <t>2401003_05</t>
  </si>
  <si>
    <t>Competencia MontaÃ±a Casita la Pradera</t>
  </si>
  <si>
    <t>2403003_128</t>
  </si>
  <si>
    <t>ZumbatÃ³n en la Comuna de Camarones "Vida sana, cuerpo sano, mente sana"</t>
  </si>
  <si>
    <t>2403003_196</t>
  </si>
  <si>
    <t>ImplementaciÃ³n Deportiva para Camarones 2016</t>
  </si>
  <si>
    <t>2401001_242</t>
  </si>
  <si>
    <t>CelebraciÃ³n y participaciÃ³n de la Morenada en el Machaq Mara y entrada infantil 2016</t>
  </si>
  <si>
    <t>Educación y Cultura</t>
  </si>
  <si>
    <t>2401001_11</t>
  </si>
  <si>
    <t>ExposiciÃ³n itinerante de escritores chilenos, un aporte al desarrollo cultural regional</t>
  </si>
  <si>
    <t>2401001_189</t>
  </si>
  <si>
    <t>Festival de la esquila en la comuna de General Lagos</t>
  </si>
  <si>
    <t>2401001_191</t>
  </si>
  <si>
    <t>Mejoramiento y difusiÃ³n del patrimonio cultural de la Morenada Hijos del SeÃ±or de Locumba 2016</t>
  </si>
  <si>
    <t>2401001_39</t>
  </si>
  <si>
    <t>Primer festival internacional de danza Arica 2016</t>
  </si>
  <si>
    <t>2401001_107</t>
  </si>
  <si>
    <t>Los sonidos de los ancestros: La voz de la experiencia del Adulto Mayor de una tierra milenaria y rica en cultura, Arica y Parinacota</t>
  </si>
  <si>
    <t>2401001_205</t>
  </si>
  <si>
    <t>Desde Chile, trÃ©boles de arena lleva la palabra</t>
  </si>
  <si>
    <t>2401001_74</t>
  </si>
  <si>
    <t>Festividad de San Pedro y la devociÃ³n del hombre de mar</t>
  </si>
  <si>
    <t>2401001_243</t>
  </si>
  <si>
    <t>Bailando al ritmo de la diablada la lucha de bien contra el mal</t>
  </si>
  <si>
    <t>2401001_212</t>
  </si>
  <si>
    <t>Santa Cecilia, la fusiÃ³n de la fÃ© con la cultura andina</t>
  </si>
  <si>
    <t>2401001_126</t>
  </si>
  <si>
    <t>3Â° Concurso nacional de bandas escolares y egresados mayor es mi lealtad ciudad San Marcos de Arica</t>
  </si>
  <si>
    <t>2401001_73</t>
  </si>
  <si>
    <t>Fortaleciendo la identidad de los ticnameÃ±os a travÃ©s de la prÃ¡ctica de bailes tradicionales indÃ­genas</t>
  </si>
  <si>
    <t>2401001_206</t>
  </si>
  <si>
    <t>Diez aÃ±os del Museo del Mar de Arica: Ciclo de actividades de vinculaciÃ³n con la comunidad</t>
  </si>
  <si>
    <t>2401001_265</t>
  </si>
  <si>
    <t>La Danza Andina en el norte de Chile</t>
  </si>
  <si>
    <t>2401001_29</t>
  </si>
  <si>
    <t>Conociendo tesoros de mi regiÃ³n, cultura gratis y al alcance de todos</t>
  </si>
  <si>
    <t>2401001_216</t>
  </si>
  <si>
    <t>Muestra del patrimonio cultural de la regiÃ³n de Arica y Parinacota a travÃ©s de la danza folclÃ³rica, en un encuentro intercultural de adultos mayores</t>
  </si>
  <si>
    <t>2401001_32</t>
  </si>
  <si>
    <t>Influencia pampina en los bailes tiraneÃ±os de Arica</t>
  </si>
  <si>
    <t>2401001_ 82</t>
  </si>
  <si>
    <t>Los sonidos de los ancestros: Phusiri Marka, 40 aÃ±os cultivando la mÃºsica de los andes</t>
  </si>
  <si>
    <t>2401001_312</t>
  </si>
  <si>
    <t>Encuentro Nacional de la red de televisoras comunitarias de Chile, Arica 2016</t>
  </si>
  <si>
    <t>2401001_238</t>
  </si>
  <si>
    <t>Rescate y tradiciÃ³n de la costumbre SocoromeÃ±a el Pachallampe</t>
  </si>
  <si>
    <t>2401001_214</t>
  </si>
  <si>
    <t>Concurso regional gastronÃ³mico de platos tÃ­picos, uso de los recursos naturales alimenticios para el desarrollo de la regiÃ³n de Arica y Parinacota</t>
  </si>
  <si>
    <t>2401001_256</t>
  </si>
  <si>
    <t>Encuentro escolar folclÃ³rico e instrumental de danzas andinas</t>
  </si>
  <si>
    <t>2401001_98</t>
  </si>
  <si>
    <t>11Â° Festival internacional de cine rural Arica Nativa 2016</t>
  </si>
  <si>
    <t>2401001_84</t>
  </si>
  <si>
    <t>Gira internacional ArtÃ­stica y cultuiral del coro comercialinos por siempre, a la Habanna, llevando el  saludo de la XV RegiÃ³n</t>
  </si>
  <si>
    <t>2401001_134</t>
  </si>
  <si>
    <t>ExpoPachakuti-Cultura ancestral en la regiÃ³n de Arica y Parinacota</t>
  </si>
  <si>
    <t>2401001_234</t>
  </si>
  <si>
    <t>Taller de Guitarra y bajos elÃ©ctricos en el liceo Antonio Varas de la Barra</t>
  </si>
  <si>
    <t>2401001_210</t>
  </si>
  <si>
    <t>Talleres formativos culturales, con pertinencia regional</t>
  </si>
  <si>
    <t>2401001_156</t>
  </si>
  <si>
    <t>Encuentro Nacional de mujeres creadoras</t>
  </si>
  <si>
    <t>2401001_ 208</t>
  </si>
  <si>
    <t>Arica una puerta hacia la riqueza intercultural</t>
  </si>
  <si>
    <t>2401001_62</t>
  </si>
  <si>
    <t>Las voces del encuentro de Arica le cantan AmÃ©rica</t>
  </si>
  <si>
    <t>2401001_308</t>
  </si>
  <si>
    <t>Encuentro bifronterizo: 5ta versiÃ³n del festival de todas las Artes VÃ­ctor Parra.</t>
  </si>
  <si>
    <t>2401001_193</t>
  </si>
  <si>
    <t>Curso de Guitarra BÃ¡sico</t>
  </si>
  <si>
    <t>2401001_248</t>
  </si>
  <si>
    <t>Tiempos pampinos:Muestra Visual</t>
  </si>
  <si>
    <t>2401001_219</t>
  </si>
  <si>
    <t>Arica, memorias futuras</t>
  </si>
  <si>
    <t>2401001_114</t>
  </si>
  <si>
    <t>EnseÃ±emos a aplicar a nuevas tecnologÃ­as para el limpiado de lana de alpaca y asÃ­ mejorar la producciÃ³n del hilado a travÃ©s de capacitaciones</t>
  </si>
  <si>
    <t>2401001_33</t>
  </si>
  <si>
    <t>El teatro une a los pueblos</t>
  </si>
  <si>
    <t>2401001_127</t>
  </si>
  <si>
    <t>EdiciÃ³n y distribuciÃ³n del libro de vocablos aymaras ocupados en la vida cotidiana por parte de la comunidad: Abecedario de Arica y Parinacota.</t>
  </si>
  <si>
    <t>2401001_100</t>
  </si>
  <si>
    <t>Rescate y preservaciÃ³n de las tradiciones y ritos del baile religioso Hijos de Azapa de la ciudad de Arica y Parinacota.</t>
  </si>
  <si>
    <t>2401001_61</t>
  </si>
  <si>
    <t>ImplementaciÃ³n y equipamiento de trajes andinos para danza del Waca Waca en la ciudad Arica</t>
  </si>
  <si>
    <t>2401001_18</t>
  </si>
  <si>
    <t>Descolonizando la comuna de General Lagos</t>
  </si>
  <si>
    <t>2401001_50</t>
  </si>
  <si>
    <t>HhiquiÃ±a Totem: Difundiendo las melodÃ­as de Arica</t>
  </si>
  <si>
    <t>2401001_279</t>
  </si>
  <si>
    <t>IntegraciÃ³n a la comunidad con iniciativas artÃ­sticas y culturales locales, mediante exposiciones itinerante pÃºblicas masivas</t>
  </si>
  <si>
    <t>2401001_218</t>
  </si>
  <si>
    <t>RenovaciÃ³n de instrumentos para la orquesta instrumental escolar del Liceo Domingo Santa MarÃ­a</t>
  </si>
  <si>
    <t>2401001_121</t>
  </si>
  <si>
    <t>Al ritmo de la batucada</t>
  </si>
  <si>
    <t>2401001_ 58</t>
  </si>
  <si>
    <t>Ãšltimo dÃ­a de los pueblos libres del mundo aymara</t>
  </si>
  <si>
    <t>2401001_181</t>
  </si>
  <si>
    <t>Historia de la cosmovisiÃ³n andina a travÃ©s del vestuario</t>
  </si>
  <si>
    <t>2401001_124</t>
  </si>
  <si>
    <t>DifusiÃ³n patrimonio canto de bailes religiosos</t>
  </si>
  <si>
    <t>2401001_ 226</t>
  </si>
  <si>
    <t>Fortalecimiento de la Orquesta "Ensamble Barroco"</t>
  </si>
  <si>
    <t>2401001_67</t>
  </si>
  <si>
    <t>Arica y la Mujer Inmigante</t>
  </si>
  <si>
    <t>2401001_135</t>
  </si>
  <si>
    <t>Rescate, fortalecimiento y puesta en valor del patrimonio ritual y dancÃ­stico originario de la cultura aymara en espacios sociales participativos.</t>
  </si>
  <si>
    <t>2401001_162</t>
  </si>
  <si>
    <t>Taller de formaciÃ³n de MÃºsica y Danzas andinas</t>
  </si>
  <si>
    <t>2403001_266</t>
  </si>
  <si>
    <t>V Festival del Cantar en GuaÃ±acagua; un Canto para el Pintatani</t>
  </si>
  <si>
    <t>2403001_197</t>
  </si>
  <si>
    <t>Tercer Festival del Canto a la Cultura Chinchorro</t>
  </si>
  <si>
    <t>2403001_129</t>
  </si>
  <si>
    <t>CelebraciÃ³n del Machaq Mara en la Comuna de Camarones</t>
  </si>
  <si>
    <t>2403001_221</t>
  </si>
  <si>
    <t>Viaje promocional del carnaval andino con la fuerza del sol, Santiago 2016</t>
  </si>
  <si>
    <t>2403011_250</t>
  </si>
  <si>
    <t>ExtensiÃ³n y vinculaciÃ³n territorial del Centro de CreaciÃ³n de Arica y Parinacota: CeCrea en la calle</t>
  </si>
  <si>
    <t>2403011_91</t>
  </si>
  <si>
    <t>Contribuir al desarrollo integral y minimizar el impacto de la internaciÃ³n en jÃ³venes en proceso de reparaciÃ³n especializada</t>
  </si>
  <si>
    <t>2403011_240</t>
  </si>
  <si>
    <t>Voces Culturales del maÃ±ana, Programa radial</t>
  </si>
  <si>
    <t>2403011_117</t>
  </si>
  <si>
    <t>XIIÂ° Festival Latinoamericano de Danzas FolclÃ³ricas FESTIANDINA 2016</t>
  </si>
  <si>
    <t>2403011_DN</t>
  </si>
  <si>
    <t>DESFILE NAVIDEÃ‘O ARICA, 2016</t>
  </si>
  <si>
    <t>2401017_306</t>
  </si>
  <si>
    <t>Un Lugar de RecreaciÃ³n y salida a la rutina diaria</t>
  </si>
  <si>
    <t>Social</t>
  </si>
  <si>
    <t>2401017_220</t>
  </si>
  <si>
    <t>Escuela Itinerante de FormaciÃ³n CÃ­vica para Dirigentes Sociales 2016</t>
  </si>
  <si>
    <t>2401017_64</t>
  </si>
  <si>
    <t>NiÃ±os y NiÃ±as de la Escuela Humberto Valenzuela GarcÃ­a Rompen el Estgma Social y Cumplen El sueÃ±o de una Gira a la Capital</t>
  </si>
  <si>
    <t>2401017_3</t>
  </si>
  <si>
    <t>MEJORAR FAVORECER LA CALIDAD DE VIDA DEL ADULTO MAYOR</t>
  </si>
  <si>
    <t>2401017_288</t>
  </si>
  <si>
    <t>La peluqueria y EstetÃ­ca en mi Barrio</t>
  </si>
  <si>
    <t>2401017_233</t>
  </si>
  <si>
    <t>Promover y fortalecer la rehabilitaciÃ³n basada en la comunidad a travÃ©s desarrollo habilidades y destrezas para el acceso de trabajo remunerado de</t>
  </si>
  <si>
    <t>2401017_303</t>
  </si>
  <si>
    <t>Mujeres aprendiendo un oficio.</t>
  </si>
  <si>
    <t>2401017_246</t>
  </si>
  <si>
    <t>Curso de capacitaciÃ³n en salud integral y autocuidado para apoderados del Liceo Antonio Varas de la Barra</t>
  </si>
  <si>
    <t>2401017_154</t>
  </si>
  <si>
    <t>Jornadas de CapacitaciÃ³n y Recreativas para la vida sana y sin droga en la AsociaciÃ³n Morro de Arica.</t>
  </si>
  <si>
    <t>2401017_202</t>
  </si>
  <si>
    <t>Escuela de lideres basados en los valores del autocuidado, habilidades e integraciÃ³n social para fortalecer organizaciÃ³n comunitaria</t>
  </si>
  <si>
    <t>2401017_225</t>
  </si>
  <si>
    <t>AlfabetizÃ¡ndonos: Programa de FormaciÃ³n en el Valle de Azapa.</t>
  </si>
  <si>
    <t>2401017_81</t>
  </si>
  <si>
    <t>Plan de trabajo integral comunitario "Todos junto fortalecemos nuestra organizaciÃ³n"</t>
  </si>
  <si>
    <t>2401017_198</t>
  </si>
  <si>
    <t>Yo aprendo a cuidarme y a cuidar a mi hijo(a) en situaciÃ³n de dependencia severa para favorecer su integraciÃ³n social</t>
  </si>
  <si>
    <t>2401017_271</t>
  </si>
  <si>
    <t>Ajedrez Gigante Social Itinerante</t>
  </si>
  <si>
    <t>2401017_D02</t>
  </si>
  <si>
    <t>â€œContinuidad Programa Accesibilidad en condiciones de igualdad para personas en situaciÃ³n de discapacidad y/o movilidad reducida en playas inclusivas.</t>
  </si>
  <si>
    <t>2401017_D03</t>
  </si>
  <si>
    <t>Jornadas y Talleres para Padres, profesionales y Profesores, de AnÃ¡lisis Basado en la Conducta (ABA) en la EducaciÃ³n y Tratamiento de los NiÃ±os</t>
  </si>
  <si>
    <t>2401017_D04</t>
  </si>
  <si>
    <t>â€œDiagnÃ³stico y Tratamiento PsicopedagÃ³gico Integral Preventivo a niÃ±os/as Vulnerables con Necesidades Educativas Especialesâ€�</t>
  </si>
  <si>
    <t>2401017_D05</t>
  </si>
  <si>
    <t>Olimpiadas Especiales de IntegraciÃ³n â€œJuguemos Juntos , Ponte en mi Lugar 2016â€�</t>
  </si>
  <si>
    <t>2403018_85</t>
  </si>
  <si>
    <t>Seminario Claves y Dimensiones para la autonomÃ­a de las Mujeres</t>
  </si>
  <si>
    <t>2403018_96</t>
  </si>
  <si>
    <t>Lograr el acercamiento al mundo laboral a travÃ©s de un taller de manera de core y ensamblaje para jÃ³venes del centro de internaciÃ³n de SENAME Arica</t>
  </si>
  <si>
    <t>2403017_195</t>
  </si>
  <si>
    <t>Fortalecimiento el capital social de la localidad de Cuya a travÃ©s del fomento a la buena vecindad y la capacitaciÃ³n.</t>
  </si>
  <si>
    <t>Año 2016</t>
  </si>
  <si>
    <t xml:space="preserve">Glosa 02 -2 -2.1 </t>
  </si>
  <si>
    <t xml:space="preserve">Glosa 02 -2 -2.4 </t>
  </si>
  <si>
    <t>Glosa 02-3-3.5</t>
  </si>
  <si>
    <t xml:space="preserve">Glosa 02 -4 -4.2.1 </t>
  </si>
  <si>
    <t>Glosa 02-5-5.1</t>
  </si>
  <si>
    <t>Glosa 02-5-5.2</t>
  </si>
  <si>
    <t>Glosa 02-5-5.5</t>
  </si>
  <si>
    <t>Glosa 02-5-5.6</t>
  </si>
  <si>
    <t>Glosa 04</t>
  </si>
  <si>
    <t>Glosa 07</t>
  </si>
  <si>
    <t>Glosa 08</t>
  </si>
  <si>
    <t>Glosa 10</t>
  </si>
  <si>
    <t>Pendiente JM</t>
  </si>
  <si>
    <t>Información enviada en ordinarios N° 272 del 04/04/2016, N° 674 del 18/07/2016, N° 959 del 18 /10/2016 y N° 042 del 16/01/2017 de la Intendenta Regional al subsecretario de Desarrorro Regional y Administrativo.</t>
  </si>
  <si>
    <t>GASTO I SEMESTRE</t>
  </si>
  <si>
    <t>GASTO II SEMESTRE</t>
  </si>
  <si>
    <t>Tipo Código</t>
  </si>
  <si>
    <t>Caracteristica</t>
  </si>
  <si>
    <t>Unidad Técnica</t>
  </si>
  <si>
    <t>Costo Total Ajustado</t>
  </si>
  <si>
    <t>Gastado Años Anteriores</t>
  </si>
  <si>
    <t>Saldo Próximo Año</t>
  </si>
  <si>
    <t>Saldo Años Restantes</t>
  </si>
  <si>
    <t>30086346</t>
  </si>
  <si>
    <t>AMPLIACION CONSULTORIO GENERAL DE PUTRE</t>
  </si>
  <si>
    <t>Proyectos (31.02)</t>
  </si>
  <si>
    <t>Diseño</t>
  </si>
  <si>
    <t>Ampliacion</t>
  </si>
  <si>
    <t>Comunal (Putre)</t>
  </si>
  <si>
    <t>Salud</t>
  </si>
  <si>
    <t>I. Municipalidad de Putre</t>
  </si>
  <si>
    <t>30086551</t>
  </si>
  <si>
    <t>I. Municipalidad de Arica</t>
  </si>
  <si>
    <t>30078793</t>
  </si>
  <si>
    <t>AMPLIACION OFICINA REGIONAL JUNAEB REGION ARICA Y PARINACOTA</t>
  </si>
  <si>
    <t>Multisectorial</t>
  </si>
  <si>
    <t>Dirección de Arquitectura</t>
  </si>
  <si>
    <t>30325222</t>
  </si>
  <si>
    <t>CONSERVACION  CANAL LLUSCUMA, COMUNA DE PUTRE</t>
  </si>
  <si>
    <t>Conservacion</t>
  </si>
  <si>
    <t>Silvoagropecuario</t>
  </si>
  <si>
    <t>Dirección de Obras Hidráulicas</t>
  </si>
  <si>
    <t>30135391</t>
  </si>
  <si>
    <t>CONSERVACION ACERAS DISTINTOS SECTORES DE ARICA 2013</t>
  </si>
  <si>
    <t>Transporte</t>
  </si>
  <si>
    <t>Servicio de Vivienda y Urbanización</t>
  </si>
  <si>
    <t>30401372</t>
  </si>
  <si>
    <t>CONSERVACION ALUMBRADO PUBLICO SIETE POBLADOS COMUNA GENERAL LAGOS</t>
  </si>
  <si>
    <t>Comunal (Gral Lagos)</t>
  </si>
  <si>
    <t>Energía</t>
  </si>
  <si>
    <t>Gobierno Regional</t>
  </si>
  <si>
    <t>30354625</t>
  </si>
  <si>
    <t>30312773</t>
  </si>
  <si>
    <t>CONSERVACION DE RIBERAS CAUCES NATURALES SECTOR ALTO VALLE DE LLUTA</t>
  </si>
  <si>
    <t>30397027</t>
  </si>
  <si>
    <t>CONSERVACION DE RIBERAS CAUCES NATURALES VARIOS SECTORES REG. AYP</t>
  </si>
  <si>
    <t>30306072</t>
  </si>
  <si>
    <t>30293627</t>
  </si>
  <si>
    <t>CONSERVACION ESCUELA D-14, REGIMIENTO RANCAGUA; ARICA</t>
  </si>
  <si>
    <t>30112776</t>
  </si>
  <si>
    <t>CONSERVACION INFRAESTRUCTURA COMPLEJO PENITENCIARIO DE ARICA</t>
  </si>
  <si>
    <t>Justicia</t>
  </si>
  <si>
    <t>Gendarmería de Chile, Dirección Regional</t>
  </si>
  <si>
    <t>30240075</t>
  </si>
  <si>
    <t>CONSERVACION PAVIMENTOS EX ISLA DEL ALACRAN, ARICA</t>
  </si>
  <si>
    <t>Subsecretaría de Vivienda y Urbanismo</t>
  </si>
  <si>
    <t>30080097</t>
  </si>
  <si>
    <t>CONSERVACION PERIODICA RUTA 11-CH, Km 36 al 76</t>
  </si>
  <si>
    <t>Dirección Vialidad</t>
  </si>
  <si>
    <t>30098729</t>
  </si>
  <si>
    <t>CONSERVACION POSTA DE SALUD RURAL DE BELEN, COMUNA DE PUTRE</t>
  </si>
  <si>
    <t>I. Municipalidad de Camarones</t>
  </si>
  <si>
    <t>30133143</t>
  </si>
  <si>
    <t>CONSERVACION RIBERAS DE CAUCES NATURALES VALLE DE CAMARONES</t>
  </si>
  <si>
    <t>Comunal (Camarones)</t>
  </si>
  <si>
    <t>30134421</t>
  </si>
  <si>
    <t>CONSERVACION RUTA A-93, SECTOR CHUJLLUTA-PARINACOTA, KM 12 - KM 35</t>
  </si>
  <si>
    <t>30329823</t>
  </si>
  <si>
    <t>CONSERVACION SIST ENTREGA AGUA RIEGO EMBALSE CARITAYA, CAMARONES</t>
  </si>
  <si>
    <t>30396082</t>
  </si>
  <si>
    <t>CONSERVACION SISTEMA AGUA POTABLE RURAL VILLA FRONTERA, COMUNA ARICA</t>
  </si>
  <si>
    <t>Agua Potable y Alcantarillado</t>
  </si>
  <si>
    <t>30348678</t>
  </si>
  <si>
    <t>CONSERVACION UNIDAD DE OFTALMOLOGIA, HOSPITAL DR.JUAN NOE CREVANI</t>
  </si>
  <si>
    <t>Provincial (ARICA)</t>
  </si>
  <si>
    <t>Servicio de Salud de Arica</t>
  </si>
  <si>
    <t>30401889</t>
  </si>
  <si>
    <t>CONSERVACION Y MEJORAMIENTO CANAL LAUCA 2015, XV REGION</t>
  </si>
  <si>
    <t>30119366</t>
  </si>
  <si>
    <t>CONSTRUCCION  PROLONGACION RUTA A-210 SECTOR LAS MACHAS - AEROPUERTO</t>
  </si>
  <si>
    <t>Prefactibilidad</t>
  </si>
  <si>
    <t>Construccion</t>
  </si>
  <si>
    <t>30115862</t>
  </si>
  <si>
    <t>CONSTRUCCION ALCANTARILLADO Y DISP AGUAS SERVIDAS DE TICNAMAR.</t>
  </si>
  <si>
    <t>30115871</t>
  </si>
  <si>
    <t>CONSTRUCCION ALCANTARILLADO Y DISPOSICION AGUAS SERVIDAS CHAPIQUIÑA</t>
  </si>
  <si>
    <t>30105955</t>
  </si>
  <si>
    <t>30377678</t>
  </si>
  <si>
    <t>CONSTRUCCION CASA DEL TRABAJADOR ETAPA III Y FINAL, ARICA</t>
  </si>
  <si>
    <t>30464744</t>
  </si>
  <si>
    <t>CONSTRUCCION CENTRO DE ATENCION A DISCAPACITADOS, UNPADE ARICA</t>
  </si>
  <si>
    <t>30079146</t>
  </si>
  <si>
    <t>30396923</t>
  </si>
  <si>
    <t>CONSTRUCCION CENTRO DEPORTIVO INTEGRAL DE ARICA</t>
  </si>
  <si>
    <t>Instituto Nacional de Deportes</t>
  </si>
  <si>
    <t>30131113</t>
  </si>
  <si>
    <t>CONSTRUCCION DE CUATRO SEDES SOCIALES EN LA COMUNA DE ARICA</t>
  </si>
  <si>
    <t>30085906</t>
  </si>
  <si>
    <t>CONSTRUCCION EDIFICIO ESPECIALIDADES CARABINEROS ARICA PARINACOTA</t>
  </si>
  <si>
    <t>Seremi de Obras Públicas</t>
  </si>
  <si>
    <t>30354105</t>
  </si>
  <si>
    <t>CONSTRUCCION EE.PP. CERRO LA CRUZ, ARICA</t>
  </si>
  <si>
    <t>30354106</t>
  </si>
  <si>
    <t>30361281</t>
  </si>
  <si>
    <t>CONSTRUCCION ELECTRIFICACION ACHA ETAPA 5, COMUNA DE ARICA</t>
  </si>
  <si>
    <t>30103959</t>
  </si>
  <si>
    <t>CONSTRUCCION ELECTRIFICACION SECTOR LINEA, COMUNA DE GENERAL LAGOS</t>
  </si>
  <si>
    <t>I. Municipalidad de Gral Lagos</t>
  </si>
  <si>
    <t>30457128</t>
  </si>
  <si>
    <t>CONSTRUCCION ELECTRIFICACION SING VARIAS LOCALIDADES CAMARONES</t>
  </si>
  <si>
    <t>30361081</t>
  </si>
  <si>
    <t>CONSTRUCCION ELECTRIFICACION SECTOR LA GRANJA COMUNA DE ARICA</t>
  </si>
  <si>
    <t>20168911</t>
  </si>
  <si>
    <t>CONSTRUCCION ELECTRIFICACION SING COMUNA DE CAMARONES</t>
  </si>
  <si>
    <t>20190469</t>
  </si>
  <si>
    <t>30373727</t>
  </si>
  <si>
    <t>CONSTRUCCION ELECTRIFICACION VALLE DE VITOR, COMUNA DE ARICA</t>
  </si>
  <si>
    <t>30034648</t>
  </si>
  <si>
    <t>CONSTRUCCION EMBALSE LIVILCAR VALLE DE AZAPA, COMUNA DE ARICA</t>
  </si>
  <si>
    <t>30133757</t>
  </si>
  <si>
    <t>Universidad de Tarapaca</t>
  </si>
  <si>
    <t>30179872</t>
  </si>
  <si>
    <t>CONSTRUCCION GALPON JUNTA VECINAL N7 JUAN NOE, ARICA</t>
  </si>
  <si>
    <t>30085580</t>
  </si>
  <si>
    <t>CONSTRUCCION JARDIN INFANTIL CON SALA CUNA SECTOR EL ALTO, ARICA</t>
  </si>
  <si>
    <t>30110006</t>
  </si>
  <si>
    <t>CONSTRUCCION MACROURBANIZACION, SECTOR EL ALTO, ARICA</t>
  </si>
  <si>
    <t>30065797</t>
  </si>
  <si>
    <t>CONSTRUCCION OBRAS DE RELOCALIZACION CALETA PESQUERA ARICA</t>
  </si>
  <si>
    <t>Pesca</t>
  </si>
  <si>
    <t>Dirección Obras Portuarias</t>
  </si>
  <si>
    <t>30005642</t>
  </si>
  <si>
    <t>CONSTRUCCION OFICINA  REGISTRO CIVIL E IDENTIFICACION  DE ARICA</t>
  </si>
  <si>
    <t>30137097</t>
  </si>
  <si>
    <t>CONSTRUCCION PARQUE DE LAS AMERICAS EL ALTO-ARICA</t>
  </si>
  <si>
    <t>30101016</t>
  </si>
  <si>
    <t>CONSTRUCCION PARQUE DEL ENCUENTRO EN EL MORRO, ARICA</t>
  </si>
  <si>
    <t>Factibilidad</t>
  </si>
  <si>
    <t>30135810</t>
  </si>
  <si>
    <t>CONSTRUCCION PARQUE LAS TORRES, POBL. CABO AROCA, ARICA</t>
  </si>
  <si>
    <t>30100305</t>
  </si>
  <si>
    <t>CONSTRUCCION PARQUE URBANO DESERTICO, SECTOR PAMPA NUEVA, ARICA</t>
  </si>
  <si>
    <t>30132034</t>
  </si>
  <si>
    <t>Direccion de Obras Portuarias</t>
  </si>
  <si>
    <t>30220323</t>
  </si>
  <si>
    <t>CONSTRUCCION PAVIMENTO CALLE ROBINSON ROJAS, PUNTA NORTE, ARICA</t>
  </si>
  <si>
    <t>30220322</t>
  </si>
  <si>
    <t>CONSTRUCCION PAVIMENTO CALLE ZAPIGA SECTOR PUNTA NORTE, ARICA</t>
  </si>
  <si>
    <t>30298624</t>
  </si>
  <si>
    <t>CONSTRUCCION PAVIMENTOS CALZADA MONTE SOL, SECTOR PUNTA NORTE, ARI</t>
  </si>
  <si>
    <t>30298625</t>
  </si>
  <si>
    <t>CONSTRUCCION PAVIMENTOS CALZADA SOL DEL VALLE Y TRES VILLAS SECTOR</t>
  </si>
  <si>
    <t>30220172</t>
  </si>
  <si>
    <t>CONSTRUCCION PAVIMENTOS INTERIORES PUNTA NORTE,  TRES VILLAS, ARICA</t>
  </si>
  <si>
    <t>30220023</t>
  </si>
  <si>
    <t>CONSTRUCCION PAVIMENTOS INTERIORES SECTOR PUNTA NORTE, ARICA</t>
  </si>
  <si>
    <t>30360122</t>
  </si>
  <si>
    <t>CONSTRUCCION PAVIMENTOS SECTOR PUNTA NORTE, LOTES 2 Y 9, ARICA</t>
  </si>
  <si>
    <t>30136505</t>
  </si>
  <si>
    <t>CONSTRUCCION PAVIMENTOS SECTOR PUNTA NORTE, LOTES 4 Y 5, ARICA</t>
  </si>
  <si>
    <t>30370391</t>
  </si>
  <si>
    <t>CONSTRUCCION PLAZA CRUZ DE MAYO POBLACION CABO AROCA, ARICA</t>
  </si>
  <si>
    <t>30354782</t>
  </si>
  <si>
    <t>CONSTRUCCION PLAZA FUERTE BULNES, POBL. RAUL SILVA HENRIQUEZ, ARICA.</t>
  </si>
  <si>
    <t>30354827</t>
  </si>
  <si>
    <t>Seremi de Vivienda y Urbanismo</t>
  </si>
  <si>
    <t>30003322</t>
  </si>
  <si>
    <t>30215723</t>
  </si>
  <si>
    <t>30447882</t>
  </si>
  <si>
    <t>CONSTRUCCION SIST INTERPRET PUESTA EN VALOR TURISTICA MORRO ARICA</t>
  </si>
  <si>
    <t>Industria, Comercio, Finanzas y Turismo</t>
  </si>
  <si>
    <t>Servicio Nacional de Turismo</t>
  </si>
  <si>
    <t>30203322</t>
  </si>
  <si>
    <t>CONSTRUCCION SISTEMA TRATAMIENTO AGUAS SERVIDAS STA. ROSA POCONCHILE</t>
  </si>
  <si>
    <t>30126916</t>
  </si>
  <si>
    <t>Ilustre Municipalidad de Camarones</t>
  </si>
  <si>
    <t>30357527</t>
  </si>
  <si>
    <t>30115909</t>
  </si>
  <si>
    <t>EQUIPAMIENTO E INST. SISTEMA PARA ALARMA DE EMERGENCIAS, ARICA</t>
  </si>
  <si>
    <t>Equipamiento e Instalacion</t>
  </si>
  <si>
    <t>Oficina Nacional de Emergencia del Ministerio del Interirory Seguridad Pública</t>
  </si>
  <si>
    <t>30100796</t>
  </si>
  <si>
    <t>MEJORAMIENTO ACCESIBILIDAD Y CONECTIVIDAD AL PUERTO DE ARICA</t>
  </si>
  <si>
    <t>Mejoramiento</t>
  </si>
  <si>
    <t>30132218</t>
  </si>
  <si>
    <t>MEJORAMIENTO AERODROMO EL BUITRE DE ARICA</t>
  </si>
  <si>
    <t>Dirección de Aeropuertos</t>
  </si>
  <si>
    <t>30080482</t>
  </si>
  <si>
    <t>MEJORAMIENTO AVDA. LINDEROS (ANTARTICA - CAPITAN AVALOS), ARICA</t>
  </si>
  <si>
    <t>30080475</t>
  </si>
  <si>
    <t>MEJORAMIENTO AVDA. TUCAPEL, (DIEGO PORTALES-18 DE SEPTIEMBRE), ARICA</t>
  </si>
  <si>
    <t>30210924</t>
  </si>
  <si>
    <t>MEJORAMIENTO BORDE COSTERO BALNEARIO CHINCHORRO</t>
  </si>
  <si>
    <t>30114873</t>
  </si>
  <si>
    <t>MEJORAMIENTO CANCHA DE FUTBOL SAN MIGUEL DE AZAPA, ARICA</t>
  </si>
  <si>
    <t>30307774</t>
  </si>
  <si>
    <t>MEJORAMIENTO DE LA CALIDAD DEL AGUA RIO COLPITA</t>
  </si>
  <si>
    <t>30354100</t>
  </si>
  <si>
    <t>MEJORAMIENTO EE.PP JUNTA VECINAL N°4 LOA, ARICA</t>
  </si>
  <si>
    <t>30354725</t>
  </si>
  <si>
    <t>30354875</t>
  </si>
  <si>
    <t>MEJORAMIENTO EE.PP. MULTICANCHA LOS INDUSTRIALES III, ARICA</t>
  </si>
  <si>
    <t>30104318</t>
  </si>
  <si>
    <t>MEJORAMIENTO ESTADIO ASOC. DE TRABAJADORES DE ARICA (CANADELA)</t>
  </si>
  <si>
    <t>30086484</t>
  </si>
  <si>
    <t>MEJORAMIENTO ESTADIO CARLOS DITTBORN ARICA</t>
  </si>
  <si>
    <t>30348424</t>
  </si>
  <si>
    <t>30354778</t>
  </si>
  <si>
    <t>MEJORAMIENTO PARQUE HEROES DE LA CONCEPCION, POBL.EDUARDO FREI,ARICA</t>
  </si>
  <si>
    <t>30354096</t>
  </si>
  <si>
    <t>MEJORAMIENTO PLAZA DR. JUAN NOE, POBLACION JUAN NOE, ARICA</t>
  </si>
  <si>
    <t>30370373</t>
  </si>
  <si>
    <t>MEJORAMIENTO PLAZA FUERTE CIUDADELA, ARICA</t>
  </si>
  <si>
    <t>30354673</t>
  </si>
  <si>
    <t>30354724</t>
  </si>
  <si>
    <t>30354103</t>
  </si>
  <si>
    <t>30354677</t>
  </si>
  <si>
    <t>30418033</t>
  </si>
  <si>
    <t>MEJORAMIENTO PLAZA OPALO, TARAPACA ORIENTE, ARICA</t>
  </si>
  <si>
    <t>20156521</t>
  </si>
  <si>
    <t>MEJORAMIENTO SIST. TELECOMUNICACIONES RED ASISTENCIAL ARICA-PARIN.</t>
  </si>
  <si>
    <t>30433778</t>
  </si>
  <si>
    <t>20177869</t>
  </si>
  <si>
    <t>MEJORAMIENTO Y AMPLIACION EJE JUAN ANTONIO RIOS I ETAPA, ARICA</t>
  </si>
  <si>
    <t>Mejoramiento y Ampliacion</t>
  </si>
  <si>
    <t>30116879</t>
  </si>
  <si>
    <t>NORMALIZACION DE INFRAESTRUCTURA LICEO ARTISTICO D-13; ARICA.</t>
  </si>
  <si>
    <t>Normalizacion</t>
  </si>
  <si>
    <t>30116740</t>
  </si>
  <si>
    <t>NORMALIZACION DE INFRAESTRUCTURA LICEO POLITECNICO DE ARICA</t>
  </si>
  <si>
    <t>30082608</t>
  </si>
  <si>
    <t>REPOSICION CENTRO DE SALUD  REMIGIO SAPUNAR, COMUNA ARICA</t>
  </si>
  <si>
    <t>Reposicion</t>
  </si>
  <si>
    <t>30354631</t>
  </si>
  <si>
    <t>30078323</t>
  </si>
  <si>
    <t>REPOSICION RUTA 11-CH, ARICA-TAMBO QUEMADO, EL AGUILA - C. CARDONE</t>
  </si>
  <si>
    <t>30370354</t>
  </si>
  <si>
    <t>30084588</t>
  </si>
  <si>
    <t>30083908</t>
  </si>
  <si>
    <t>RESTAURACION EDIFICIO MONUMENTO NACIONAL, EX ADUANA ARICA</t>
  </si>
  <si>
    <t>Restauracion</t>
  </si>
  <si>
    <t>30084824</t>
  </si>
  <si>
    <t>30080082</t>
  </si>
  <si>
    <t>Fuente de Financiamiento</t>
  </si>
  <si>
    <t>30440674</t>
  </si>
  <si>
    <t>CAPACITACION EN RESTAURACIÃ“N DE FACHADAS TIMAR, CAMARONES</t>
  </si>
  <si>
    <t>Al Sector Privado (33.01)</t>
  </si>
  <si>
    <t>Prov.Puesta en Valor del Patrimonio</t>
  </si>
  <si>
    <t>30301673</t>
  </si>
  <si>
    <t>RESTAURACION IGLESIA DE SAN ILDEFONSO DE PUTRE, PUTRE</t>
  </si>
  <si>
    <t>30375827</t>
  </si>
  <si>
    <t>CAPACITACION RESTAURACIÃ“N DE BIENES CULTURALES ANDINOS,XV REGION</t>
  </si>
  <si>
    <t>30375826</t>
  </si>
  <si>
    <t>DIFUSION REG ARICA Y PARINACOTA, PAISAJE CULTURAL DE AMÃ‰RICA</t>
  </si>
  <si>
    <t>30382234</t>
  </si>
  <si>
    <t>TRANSFERENCIA EMERGENCIA RESCATE ESTRUCTURAL, MERCADO CENTRAL, ARICA</t>
  </si>
  <si>
    <t>30395073</t>
  </si>
  <si>
    <t>CAPACITACION EN RESTAURACIÃ“N DE FACHADAS VIVIENDAS CODPA, 2DA ETAPA</t>
  </si>
  <si>
    <t>30130391</t>
  </si>
  <si>
    <t>RESTAURACION IGLESIA DE SAN ANDRÃ‰S APÃ“STOL DE PACHAMA, PUTRE</t>
  </si>
  <si>
    <t>30395231</t>
  </si>
  <si>
    <t>CAPACITACION RESTAURACIÃ“N DE FACHADAS SOCOROMA, 2DA ETAPA, PUTRE</t>
  </si>
  <si>
    <t>30394972</t>
  </si>
  <si>
    <t>CAPACITACION RESTAURACIÃ“N DE FACHADAS BELÃ‰N, 2DA ETAPA, PUTRE</t>
  </si>
  <si>
    <t>30466683</t>
  </si>
  <si>
    <t>REPOSICION SIST ELECTR ILUMINAC PUBLI DE ILLAPAT CAMARONES</t>
  </si>
  <si>
    <t>30462108</t>
  </si>
  <si>
    <t>30468184</t>
  </si>
  <si>
    <t>30437677</t>
  </si>
  <si>
    <t>30441322</t>
  </si>
  <si>
    <t>30441323</t>
  </si>
  <si>
    <t>30394127</t>
  </si>
  <si>
    <t>CONSTRUCCION DE SERVICIOS HIGIÃ‰NICOS PÃšBLICOS DE TICNAMAR</t>
  </si>
  <si>
    <t>30394078</t>
  </si>
  <si>
    <t>MEJORAMIENTO SEDE SOCIAL MULTIPROPOSITO DE TICNAMAR, COMUNA DE PUTRE</t>
  </si>
  <si>
    <t>30394122</t>
  </si>
  <si>
    <t>MEJORAMIENTO GIMNASIO MULTIPROPOSITO DE TICNAMAR</t>
  </si>
  <si>
    <t>30399581</t>
  </si>
  <si>
    <t>MEJORAMIENTO U. DE SERVICIOS MULTIPROPOSITO.CHAPIQUIÃ‘A,COMUNA PUTRE</t>
  </si>
  <si>
    <t>30400244</t>
  </si>
  <si>
    <t>REPOSICION SEDE SOCIAL JUNTA DE VECINOS ZAPAHUIRA, COMUNA DE PUTRE</t>
  </si>
  <si>
    <t>30400253</t>
  </si>
  <si>
    <t>MEJORAMIENTO SEDE SOCIAL JUNTA DE VECINOS SOCOROMA, COMUNA DE PUTRE</t>
  </si>
  <si>
    <t>30387722</t>
  </si>
  <si>
    <t>CONSTRUCCION PAVIMENTOS KM. 47.174 - 47.320 SECTOR CODPA</t>
  </si>
  <si>
    <t>30389022</t>
  </si>
  <si>
    <t>30389036</t>
  </si>
  <si>
    <t>CONSTRUCCION PAVIMENTOS KM 1.6-1.9 SECTOR GUATANAVE COMUNA CAMARONES</t>
  </si>
  <si>
    <t>30394225</t>
  </si>
  <si>
    <t>MEJORAMIENTO SEDE MULTIPROPOSITO DE TIMAR, COMUNA DE CAMARONES</t>
  </si>
  <si>
    <t>30399330</t>
  </si>
  <si>
    <t>REPOSICION PLAZA LOCALIDAD DE TIMAR, COMUNA CAMARONES</t>
  </si>
  <si>
    <t>30409222</t>
  </si>
  <si>
    <t>CONSERVACION SIST ELECTR ILUMINAC PUBLI LOC DE PACHICA COM CAMARONES</t>
  </si>
  <si>
    <t>30409223</t>
  </si>
  <si>
    <t>CONSERVACION SIST ELECTR ILUMINAC PUBLI LOC DE CHITITA COM CAMARONES</t>
  </si>
  <si>
    <t>30409331</t>
  </si>
  <si>
    <t>CONSERVACION SIST ELECTR ILUMINAC PUBLI LOC PAMPA NUNE COM CAMARONES</t>
  </si>
  <si>
    <t>30135223</t>
  </si>
  <si>
    <t>CONSTRUCCION CASA PROFESOR LOCALIDAD DE ALCERRECA, GENERAL LAGOS</t>
  </si>
  <si>
    <t>30393622</t>
  </si>
  <si>
    <t>CONSTRUCCION SALA MULTIPROPÃ“SITO LOCALIDAD DE HUMAPALCA, G. LAGOS</t>
  </si>
  <si>
    <t>30393874</t>
  </si>
  <si>
    <t>CONSTRUCCION SALA MULTIPROPOSITO LOCALIDAD DE ALCERRECA, G. LAGOS</t>
  </si>
  <si>
    <t>30394026</t>
  </si>
  <si>
    <t>CONSTRUCCION CASA PARA FUNCIONARIOS Ã�REA EDUCACIÃ“N, VISVIRI, G.LAGOS</t>
  </si>
  <si>
    <t>30394027</t>
  </si>
  <si>
    <t>MEJORAMIENTO GIMNASIO DE VISVIRI, COMUNA DE GENERAL LAGOS</t>
  </si>
  <si>
    <t>30394029</t>
  </si>
  <si>
    <t>CONSTRUCCION VEREDAS Y ADOCRETOS LOCALIDAD DE VISVIRI, G. LAGOS</t>
  </si>
  <si>
    <t>30400825</t>
  </si>
  <si>
    <t>CONSTRUCCION DE PAVIMENTO LOCALIDAD DE MURMUNTANI, COMUNA DE PUTRE</t>
  </si>
  <si>
    <t>30402473</t>
  </si>
  <si>
    <t>MEJORAMIENTO SISTEMA DE AGUA POTABLE RURAL MURMUNTANI, COMUNA PUTRE</t>
  </si>
  <si>
    <t>30128220</t>
  </si>
  <si>
    <t>CONSTRUCCION GRADERÃ�AS ESTRUCTURALES CANCHA NÂ° 2 ESTADIO CARLOS DITT</t>
  </si>
  <si>
    <t>30382575</t>
  </si>
  <si>
    <t>CONSTRUCCION DE LUMINARIAS PUBLICA COMUNA CAMARONES</t>
  </si>
  <si>
    <t>30332222</t>
  </si>
  <si>
    <t>CONSTRUCCION MULTICANCHA UNIDAD VECINAL NÂº 25 RANCAGUA, ARICA</t>
  </si>
  <si>
    <t>30332322</t>
  </si>
  <si>
    <t>CONSTRUCCION MULTICANCHA UV NÂº 26 MANUEL RODRÃ�GUEZ, ARICA</t>
  </si>
  <si>
    <t>30332372</t>
  </si>
  <si>
    <t>CONSTRUCCION MULTICANCHA UNIDAD VECINAL NÂº 3, OLIVARERA ARICA</t>
  </si>
  <si>
    <t>CONSTRUCCION MULTICANCHA UNIDAD VECINAL NÂº 48 JUAN PABLO II, ARICA.</t>
  </si>
  <si>
    <t>30338122</t>
  </si>
  <si>
    <t>CONSTRUCCION MULTICANCHA J. V. NÂ° 68 POCONCHILE URBANO,ARICA</t>
  </si>
  <si>
    <t>CONSTRUCCION MULTICANCHA  U.V. NÂº 71 TARAPACA ORIENTE ARICA</t>
  </si>
  <si>
    <t>CONSTRUCCION MULTICANCHA U.V. NÂº 2 NORTE GRANDE, ARICA</t>
  </si>
  <si>
    <t>30393927</t>
  </si>
  <si>
    <t>30396229</t>
  </si>
  <si>
    <t>30406323</t>
  </si>
  <si>
    <t>CONSTRUCCION SERVICIOS HIGIÃ‰NICOS PÃšBLICOS DE BELÃ‰N, COMUNA DE PUTRE</t>
  </si>
  <si>
    <t>30398846</t>
  </si>
  <si>
    <t>MEJORAMIENTO SEDE MULTIPROPOSITO LOCALIDAD PACHICA COM CAMARONES</t>
  </si>
  <si>
    <t>30210824</t>
  </si>
  <si>
    <t>CONSTRUCCION SALA DE ACTIVIDADES Y BAÃ‘OS ESC. CHACA G55</t>
  </si>
  <si>
    <t>30374075</t>
  </si>
  <si>
    <t>MEJORAMIENTO DE POSTES Y LUMINARIAS EN LA COSTANERA SUR, ARICA</t>
  </si>
  <si>
    <t>30398827</t>
  </si>
  <si>
    <t>CONSTRUCCION SALA MULTIPROPOSITO LOC. PAMPA NUNE COMUNA CAMARONES</t>
  </si>
  <si>
    <t>30170472</t>
  </si>
  <si>
    <t>CONSTRUCCION SEDE MULTIPROPOSITO LOCALIDAD DE SAHUARA</t>
  </si>
  <si>
    <t>Distribución de recursos FRIL de acuerdo al Certificado CORE N° 16/2016 de fecha 11/01/2016.</t>
  </si>
  <si>
    <t>Municipalidad</t>
  </si>
  <si>
    <t>Total</t>
  </si>
  <si>
    <t>A Otras Entidades Públicas (24.03.001) Municipalidades Actividades Culturales</t>
  </si>
  <si>
    <t>Monto 2016 ($)</t>
  </si>
  <si>
    <t>A Otras Entidades Públicas (24.03.01) Municipalidades Actividades Deportivas</t>
  </si>
  <si>
    <t>2 Iniciativas Visualizadas</t>
  </si>
  <si>
    <t>A Otras Entidades Públicas (33.03) FRIL</t>
  </si>
  <si>
    <t>Distribución de recursos 2% FNDR - Actividades Culturales de acuerdo a aprobación en los Certificados CORE N° 179/2016 de fecha 13/06/2016 y N° 204/2016 de fecha 24/06/2016.</t>
  </si>
  <si>
    <t>Distribución de recursos 2% FNDR - Actividades Deportivas de acuerdo a aprobación en el Certificado CORE N° 145/2016 de fecha 30/05/2016.</t>
  </si>
  <si>
    <t>Informe  proy elect 2016 - Comision Especial Mixta Pptos</t>
  </si>
  <si>
    <t>N°</t>
  </si>
  <si>
    <t>FINANCIAMIENTO</t>
  </si>
  <si>
    <t>Costo Ajustado M$</t>
  </si>
  <si>
    <t>GASTO AL        31-12-2016</t>
  </si>
  <si>
    <t>NUMERO DE BENEFICIARIOS</t>
  </si>
  <si>
    <t xml:space="preserve">1er Trimestre       </t>
  </si>
  <si>
    <t>2do Trimestre</t>
  </si>
  <si>
    <t xml:space="preserve">3er Trimestre </t>
  </si>
  <si>
    <t>4to Trimestre</t>
  </si>
  <si>
    <t>EJECUCION</t>
  </si>
  <si>
    <t xml:space="preserve"> FNDR - PEDZE   LICITACION</t>
  </si>
  <si>
    <t>CONSTRUCCION ELECTRIFICACION SECTOR  LA GRANJA, COMUNA DE ARICA</t>
  </si>
  <si>
    <t>FNDR                 SUBSIDIO EMELARI</t>
  </si>
  <si>
    <t>CONSTRUCCION ELECTRIFICACION ACHA ETAPA 5, COMUNA DE  ARICA</t>
  </si>
  <si>
    <t>FNDR - PEDZE    SUBSIDIO EMELARI</t>
  </si>
  <si>
    <t>CONSERVACIÓN ALUMBRADO PUBLICO SIETE POBLADOS COMUNA GENERAL LAGOS</t>
  </si>
  <si>
    <t>FNDR</t>
  </si>
  <si>
    <t>CONSTRUCCION ELECTRIFICACIO VALLE  DE VITOR, COMUNA DE ARICA</t>
  </si>
  <si>
    <t>DISEÑO</t>
  </si>
  <si>
    <t>FNDR             LICITACION</t>
  </si>
  <si>
    <t>TOTALES</t>
  </si>
  <si>
    <t>OK, Pagina WEB Gobierno Regional</t>
  </si>
  <si>
    <t>Información que se adjunta en documento CDAP N° 043/2017 del 24 de mayo de 2017 del Gerente General de la Corporación de Desarrollo de Arica y Parinacota al Jefe de División de Análisis y Control de Gestión del GORE.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</si>
</sst>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Verdana"/>
      <family val="2"/>
    </font>
    <font>
      <b/>
      <sz val="11"/>
      <color theme="3" tint="0.3999755851924192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Arial"/>
      <family val="2"/>
    </font>
    <font>
      <sz val="10"/>
      <color theme="1"/>
      <name val="Verdana"/>
      <family val="2"/>
    </font>
    <font>
      <b/>
      <sz val="10"/>
      <color theme="3" tint="0.3999755851924192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theme="3"/>
      <name val="Verdana"/>
      <family val="2"/>
    </font>
    <font>
      <b/>
      <sz val="10"/>
      <color theme="3"/>
      <name val="Verdana"/>
      <family val="2"/>
    </font>
    <font>
      <sz val="11"/>
      <color theme="1"/>
      <name val="Calibri"/>
      <family val="2"/>
    </font>
    <font>
      <sz val="12"/>
      <name val="Arial"/>
      <family val="2"/>
    </font>
    <font>
      <sz val="14"/>
      <color theme="3"/>
      <name val="Verdana"/>
      <family val="2"/>
    </font>
    <font>
      <sz val="8"/>
      <color indexed="8"/>
      <name val="sans-serif"/>
    </font>
    <font>
      <b/>
      <sz val="10"/>
      <color indexed="8"/>
      <name val="sans-serif"/>
    </font>
    <font>
      <sz val="10"/>
      <color indexed="8"/>
      <name val="sans-serif"/>
    </font>
    <font>
      <b/>
      <sz val="8"/>
      <color indexed="8"/>
      <name val="sans-serif"/>
    </font>
    <font>
      <b/>
      <sz val="16"/>
      <color indexed="30"/>
      <name val="sans-serif"/>
    </font>
    <font>
      <b/>
      <sz val="14"/>
      <color indexed="25"/>
      <name val="sans-serif"/>
    </font>
    <font>
      <b/>
      <sz val="13.5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3F6F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A9BCF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ont="0" applyBorder="0" applyProtection="0"/>
    <xf numFmtId="0" fontId="12" fillId="0" borderId="0"/>
    <xf numFmtId="41" fontId="1" fillId="0" borderId="0" applyFont="0" applyFill="0" applyBorder="0" applyAlignment="0" applyProtection="0"/>
    <xf numFmtId="0" fontId="1" fillId="0" borderId="0"/>
    <xf numFmtId="0" fontId="13" fillId="0" borderId="0"/>
    <xf numFmtId="0" fontId="12" fillId="0" borderId="0"/>
    <xf numFmtId="0" fontId="16" fillId="0" borderId="0"/>
    <xf numFmtId="43" fontId="12" fillId="0" borderId="0" applyFont="0" applyFill="0" applyBorder="0" applyAlignment="0" applyProtection="0"/>
    <xf numFmtId="0" fontId="17" fillId="0" borderId="0"/>
    <xf numFmtId="0" fontId="12" fillId="0" borderId="0"/>
    <xf numFmtId="0" fontId="12" fillId="0" borderId="0"/>
    <xf numFmtId="0" fontId="12" fillId="0" borderId="0"/>
    <xf numFmtId="0" fontId="1" fillId="0" borderId="0"/>
  </cellStyleXfs>
  <cellXfs count="175">
    <xf numFmtId="0" fontId="0" fillId="0" borderId="0" xfId="0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164" fontId="7" fillId="0" borderId="0" xfId="1" applyNumberFormat="1" applyFont="1" applyAlignment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4" borderId="26" xfId="0" applyFont="1" applyFill="1" applyBorder="1" applyAlignment="1">
      <alignment horizontal="center"/>
    </xf>
    <xf numFmtId="0" fontId="0" fillId="0" borderId="23" xfId="0" applyBorder="1"/>
    <xf numFmtId="0" fontId="0" fillId="0" borderId="27" xfId="0" applyBorder="1"/>
    <xf numFmtId="0" fontId="0" fillId="0" borderId="25" xfId="0" applyBorder="1"/>
    <xf numFmtId="0" fontId="0" fillId="0" borderId="0" xfId="0" applyAlignment="1">
      <alignment horizontal="center"/>
    </xf>
    <xf numFmtId="0" fontId="8" fillId="0" borderId="0" xfId="0" applyFont="1"/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top"/>
    </xf>
    <xf numFmtId="0" fontId="10" fillId="4" borderId="6" xfId="0" applyFont="1" applyFill="1" applyBorder="1" applyAlignment="1">
      <alignment horizontal="center"/>
    </xf>
    <xf numFmtId="0" fontId="10" fillId="4" borderId="36" xfId="0" applyFont="1" applyFill="1" applyBorder="1" applyAlignment="1">
      <alignment horizontal="center"/>
    </xf>
    <xf numFmtId="0" fontId="10" fillId="4" borderId="35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15" fillId="3" borderId="0" xfId="0" applyFont="1" applyFill="1" applyBorder="1" applyAlignment="1">
      <alignment horizontal="left" vertical="top"/>
    </xf>
    <xf numFmtId="0" fontId="14" fillId="3" borderId="0" xfId="0" applyFont="1" applyFill="1" applyBorder="1" applyAlignment="1">
      <alignment horizontal="left" vertical="top" wrapText="1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15" fillId="5" borderId="37" xfId="0" applyFont="1" applyFill="1" applyBorder="1" applyAlignment="1">
      <alignment horizontal="left" vertical="top"/>
    </xf>
    <xf numFmtId="3" fontId="14" fillId="0" borderId="0" xfId="0" applyNumberFormat="1" applyFont="1"/>
    <xf numFmtId="0" fontId="14" fillId="0" borderId="0" xfId="0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center"/>
    </xf>
    <xf numFmtId="3" fontId="14" fillId="0" borderId="0" xfId="1" applyNumberFormat="1" applyFont="1" applyAlignment="1">
      <alignment horizontal="right" vertical="top"/>
    </xf>
    <xf numFmtId="3" fontId="14" fillId="0" borderId="0" xfId="0" applyNumberFormat="1" applyFont="1" applyAlignme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/>
    <xf numFmtId="0" fontId="19" fillId="0" borderId="38" xfId="0" applyNumberFormat="1" applyFont="1" applyFill="1" applyBorder="1" applyAlignment="1" applyProtection="1">
      <alignment horizontal="left" vertical="top" wrapText="1"/>
    </xf>
    <xf numFmtId="3" fontId="19" fillId="0" borderId="38" xfId="0" applyNumberFormat="1" applyFont="1" applyFill="1" applyBorder="1" applyAlignment="1" applyProtection="1">
      <alignment horizontal="right" vertical="top"/>
    </xf>
    <xf numFmtId="0" fontId="19" fillId="7" borderId="38" xfId="0" applyNumberFormat="1" applyFont="1" applyFill="1" applyBorder="1" applyAlignment="1" applyProtection="1">
      <alignment horizontal="center" vertical="top" wrapText="1"/>
    </xf>
    <xf numFmtId="0" fontId="19" fillId="0" borderId="38" xfId="0" applyNumberFormat="1" applyFont="1" applyFill="1" applyBorder="1" applyAlignment="1" applyProtection="1">
      <alignment horizontal="center" vertical="top" wrapText="1"/>
    </xf>
    <xf numFmtId="3" fontId="19" fillId="0" borderId="39" xfId="0" applyNumberFormat="1" applyFont="1" applyFill="1" applyBorder="1" applyAlignment="1" applyProtection="1">
      <alignment horizontal="right" vertical="top"/>
    </xf>
    <xf numFmtId="0" fontId="14" fillId="0" borderId="0" xfId="0" applyFont="1" applyAlignment="1">
      <alignment horizontal="center"/>
    </xf>
    <xf numFmtId="0" fontId="15" fillId="5" borderId="37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0" fontId="21" fillId="8" borderId="43" xfId="0" applyNumberFormat="1" applyFont="1" applyFill="1" applyBorder="1" applyAlignment="1" applyProtection="1">
      <alignment horizontal="center" vertical="center" wrapText="1"/>
    </xf>
    <xf numFmtId="0" fontId="22" fillId="8" borderId="44" xfId="0" applyNumberFormat="1" applyFont="1" applyFill="1" applyBorder="1" applyAlignment="1" applyProtection="1">
      <alignment horizontal="left" vertical="center" wrapText="1"/>
    </xf>
    <xf numFmtId="0" fontId="22" fillId="8" borderId="44" xfId="0" applyNumberFormat="1" applyFont="1" applyFill="1" applyBorder="1" applyAlignment="1" applyProtection="1">
      <alignment horizontal="right" vertical="center" wrapText="1"/>
    </xf>
    <xf numFmtId="0" fontId="22" fillId="8" borderId="45" xfId="0" applyNumberFormat="1" applyFont="1" applyFill="1" applyBorder="1" applyAlignment="1" applyProtection="1">
      <alignment horizontal="right" vertical="center" wrapText="1"/>
    </xf>
    <xf numFmtId="0" fontId="19" fillId="9" borderId="46" xfId="0" applyNumberFormat="1" applyFont="1" applyFill="1" applyBorder="1" applyAlignment="1" applyProtection="1">
      <alignment horizontal="center" vertical="center" wrapText="1"/>
    </xf>
    <xf numFmtId="0" fontId="19" fillId="7" borderId="38" xfId="0" applyNumberFormat="1" applyFont="1" applyFill="1" applyBorder="1" applyAlignment="1" applyProtection="1">
      <alignment horizontal="left" vertical="center" wrapText="1"/>
    </xf>
    <xf numFmtId="3" fontId="19" fillId="7" borderId="38" xfId="0" applyNumberFormat="1" applyFont="1" applyFill="1" applyBorder="1" applyAlignment="1" applyProtection="1">
      <alignment horizontal="right" vertical="center"/>
    </xf>
    <xf numFmtId="3" fontId="19" fillId="7" borderId="39" xfId="0" applyNumberFormat="1" applyFont="1" applyFill="1" applyBorder="1" applyAlignment="1" applyProtection="1">
      <alignment horizontal="right" vertical="center"/>
    </xf>
    <xf numFmtId="0" fontId="19" fillId="0" borderId="38" xfId="0" applyNumberFormat="1" applyFont="1" applyFill="1" applyBorder="1" applyAlignment="1" applyProtection="1">
      <alignment horizontal="left" vertical="center" wrapText="1"/>
    </xf>
    <xf numFmtId="3" fontId="19" fillId="0" borderId="38" xfId="0" applyNumberFormat="1" applyFont="1" applyFill="1" applyBorder="1" applyAlignment="1" applyProtection="1">
      <alignment horizontal="right" vertical="center"/>
    </xf>
    <xf numFmtId="3" fontId="19" fillId="0" borderId="39" xfId="0" applyNumberFormat="1" applyFont="1" applyFill="1" applyBorder="1" applyAlignment="1" applyProtection="1">
      <alignment horizontal="right" vertical="center"/>
    </xf>
    <xf numFmtId="0" fontId="21" fillId="8" borderId="43" xfId="0" applyNumberFormat="1" applyFont="1" applyFill="1" applyBorder="1" applyAlignment="1" applyProtection="1">
      <alignment horizontal="left" vertical="center" wrapText="1"/>
    </xf>
    <xf numFmtId="0" fontId="21" fillId="8" borderId="44" xfId="0" applyNumberFormat="1" applyFont="1" applyFill="1" applyBorder="1" applyAlignment="1" applyProtection="1">
      <alignment horizontal="left" vertical="center" wrapText="1"/>
    </xf>
    <xf numFmtId="3" fontId="22" fillId="8" borderId="44" xfId="0" applyNumberFormat="1" applyFont="1" applyFill="1" applyBorder="1" applyAlignment="1" applyProtection="1">
      <alignment horizontal="right" vertical="center"/>
    </xf>
    <xf numFmtId="3" fontId="22" fillId="8" borderId="47" xfId="0" applyNumberFormat="1" applyFont="1" applyFill="1" applyBorder="1" applyAlignment="1" applyProtection="1">
      <alignment horizontal="right" vertical="center"/>
    </xf>
    <xf numFmtId="0" fontId="23" fillId="0" borderId="0" xfId="0" applyNumberFormat="1" applyFont="1" applyFill="1" applyBorder="1" applyAlignment="1" applyProtection="1">
      <alignment vertical="center" wrapText="1"/>
    </xf>
    <xf numFmtId="0" fontId="24" fillId="0" borderId="0" xfId="0" applyNumberFormat="1" applyFont="1" applyFill="1" applyBorder="1" applyAlignment="1" applyProtection="1">
      <alignment vertical="center" wrapText="1"/>
    </xf>
    <xf numFmtId="0" fontId="21" fillId="8" borderId="43" xfId="0" applyNumberFormat="1" applyFont="1" applyFill="1" applyBorder="1" applyAlignment="1" applyProtection="1">
      <alignment horizontal="center" vertical="top" wrapText="1"/>
    </xf>
    <xf numFmtId="0" fontId="22" fillId="8" borderId="44" xfId="0" applyNumberFormat="1" applyFont="1" applyFill="1" applyBorder="1" applyAlignment="1" applyProtection="1">
      <alignment horizontal="left" vertical="top" wrapText="1"/>
    </xf>
    <xf numFmtId="0" fontId="22" fillId="8" borderId="44" xfId="0" applyNumberFormat="1" applyFont="1" applyFill="1" applyBorder="1" applyAlignment="1" applyProtection="1">
      <alignment horizontal="center" vertical="top" wrapText="1"/>
    </xf>
    <xf numFmtId="0" fontId="22" fillId="8" borderId="44" xfId="0" applyNumberFormat="1" applyFont="1" applyFill="1" applyBorder="1" applyAlignment="1" applyProtection="1">
      <alignment horizontal="right" vertical="top" wrapText="1"/>
    </xf>
    <xf numFmtId="0" fontId="22" fillId="8" borderId="47" xfId="0" applyNumberFormat="1" applyFont="1" applyFill="1" applyBorder="1" applyAlignment="1" applyProtection="1">
      <alignment horizontal="right" vertical="top" wrapText="1"/>
    </xf>
    <xf numFmtId="0" fontId="19" fillId="9" borderId="46" xfId="0" applyNumberFormat="1" applyFont="1" applyFill="1" applyBorder="1" applyAlignment="1" applyProtection="1">
      <alignment horizontal="center" vertical="top" wrapText="1"/>
    </xf>
    <xf numFmtId="0" fontId="19" fillId="7" borderId="38" xfId="0" applyNumberFormat="1" applyFont="1" applyFill="1" applyBorder="1" applyAlignment="1" applyProtection="1">
      <alignment horizontal="left" vertical="top" wrapText="1"/>
    </xf>
    <xf numFmtId="3" fontId="19" fillId="7" borderId="38" xfId="0" applyNumberFormat="1" applyFont="1" applyFill="1" applyBorder="1" applyAlignment="1" applyProtection="1">
      <alignment horizontal="right" vertical="top"/>
    </xf>
    <xf numFmtId="3" fontId="19" fillId="7" borderId="39" xfId="0" applyNumberFormat="1" applyFont="1" applyFill="1" applyBorder="1" applyAlignment="1" applyProtection="1">
      <alignment horizontal="right" vertical="top"/>
    </xf>
    <xf numFmtId="0" fontId="21" fillId="8" borderId="43" xfId="0" applyNumberFormat="1" applyFont="1" applyFill="1" applyBorder="1" applyAlignment="1" applyProtection="1">
      <alignment horizontal="left" vertical="top" wrapText="1"/>
    </xf>
    <xf numFmtId="0" fontId="21" fillId="8" borderId="44" xfId="0" applyNumberFormat="1" applyFont="1" applyFill="1" applyBorder="1" applyAlignment="1" applyProtection="1">
      <alignment horizontal="left" vertical="top" wrapText="1"/>
    </xf>
    <xf numFmtId="3" fontId="22" fillId="8" borderId="44" xfId="0" applyNumberFormat="1" applyFont="1" applyFill="1" applyBorder="1" applyAlignment="1" applyProtection="1">
      <alignment horizontal="right" vertical="top"/>
    </xf>
    <xf numFmtId="3" fontId="22" fillId="8" borderId="47" xfId="0" applyNumberFormat="1" applyFont="1" applyFill="1" applyBorder="1" applyAlignment="1" applyProtection="1">
      <alignment horizontal="right" vertical="top"/>
    </xf>
    <xf numFmtId="3" fontId="14" fillId="6" borderId="12" xfId="0" applyNumberFormat="1" applyFont="1" applyFill="1" applyBorder="1"/>
    <xf numFmtId="3" fontId="15" fillId="6" borderId="12" xfId="0" applyNumberFormat="1" applyFont="1" applyFill="1" applyBorder="1"/>
    <xf numFmtId="0" fontId="15" fillId="6" borderId="49" xfId="0" applyFont="1" applyFill="1" applyBorder="1" applyAlignment="1">
      <alignment horizontal="right"/>
    </xf>
    <xf numFmtId="0" fontId="15" fillId="6" borderId="22" xfId="0" applyFont="1" applyFill="1" applyBorder="1" applyAlignment="1"/>
    <xf numFmtId="0" fontId="15" fillId="6" borderId="50" xfId="0" applyFont="1" applyFill="1" applyBorder="1" applyAlignment="1"/>
    <xf numFmtId="0" fontId="15" fillId="6" borderId="23" xfId="0" applyFont="1" applyFill="1" applyBorder="1" applyAlignment="1"/>
    <xf numFmtId="0" fontId="13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vertical="center" wrapText="1"/>
    </xf>
    <xf numFmtId="0" fontId="13" fillId="10" borderId="0" xfId="0" applyFont="1" applyFill="1" applyAlignment="1">
      <alignment vertical="center"/>
    </xf>
    <xf numFmtId="0" fontId="13" fillId="0" borderId="38" xfId="0" applyFont="1" applyFill="1" applyBorder="1" applyAlignment="1">
      <alignment horizontal="center" vertical="center" wrapText="1"/>
    </xf>
    <xf numFmtId="0" fontId="13" fillId="10" borderId="38" xfId="0" applyFont="1" applyFill="1" applyBorder="1" applyAlignment="1">
      <alignment horizontal="center" vertical="center" wrapText="1"/>
    </xf>
    <xf numFmtId="0" fontId="26" fillId="10" borderId="38" xfId="0" applyFont="1" applyFill="1" applyBorder="1" applyAlignment="1">
      <alignment vertical="center" wrapText="1"/>
    </xf>
    <xf numFmtId="3" fontId="13" fillId="10" borderId="38" xfId="0" applyNumberFormat="1" applyFont="1" applyFill="1" applyBorder="1" applyAlignment="1">
      <alignment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13" fillId="10" borderId="56" xfId="0" applyFont="1" applyFill="1" applyBorder="1" applyAlignment="1">
      <alignment horizontal="center" vertical="center" wrapText="1"/>
    </xf>
    <xf numFmtId="0" fontId="26" fillId="10" borderId="56" xfId="0" applyFont="1" applyFill="1" applyBorder="1" applyAlignment="1">
      <alignment vertical="center" wrapText="1"/>
    </xf>
    <xf numFmtId="3" fontId="0" fillId="0" borderId="56" xfId="0" applyNumberFormat="1" applyFont="1" applyFill="1" applyBorder="1" applyAlignment="1">
      <alignment vertical="center" wrapText="1"/>
    </xf>
    <xf numFmtId="3" fontId="13" fillId="10" borderId="56" xfId="0" applyNumberFormat="1" applyFont="1" applyFill="1" applyBorder="1" applyAlignment="1">
      <alignment vertical="center" wrapText="1"/>
    </xf>
    <xf numFmtId="3" fontId="13" fillId="11" borderId="38" xfId="0" applyNumberFormat="1" applyFont="1" applyFill="1" applyBorder="1" applyAlignment="1">
      <alignment horizontal="center" vertical="center" wrapText="1"/>
    </xf>
    <xf numFmtId="0" fontId="13" fillId="11" borderId="57" xfId="0" applyFont="1" applyFill="1" applyBorder="1" applyAlignment="1">
      <alignment horizontal="center" vertical="center" wrapText="1"/>
    </xf>
    <xf numFmtId="0" fontId="27" fillId="11" borderId="58" xfId="0" applyFont="1" applyFill="1" applyBorder="1" applyAlignment="1">
      <alignment horizontal="center" vertical="center" wrapText="1"/>
    </xf>
    <xf numFmtId="0" fontId="13" fillId="11" borderId="57" xfId="0" applyFont="1" applyFill="1" applyBorder="1" applyAlignment="1">
      <alignment vertical="center" wrapText="1"/>
    </xf>
    <xf numFmtId="3" fontId="13" fillId="11" borderId="57" xfId="0" applyNumberFormat="1" applyFont="1" applyFill="1" applyBorder="1" applyAlignment="1">
      <alignment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0" xfId="0" applyFont="1" applyAlignment="1">
      <alignment vertical="center" wrapText="1"/>
    </xf>
    <xf numFmtId="0" fontId="6" fillId="2" borderId="7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justify" vertical="top" wrapText="1"/>
    </xf>
    <xf numFmtId="0" fontId="6" fillId="2" borderId="4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15" fillId="5" borderId="3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top"/>
    </xf>
    <xf numFmtId="0" fontId="15" fillId="5" borderId="5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justify" vertical="top" wrapText="1"/>
    </xf>
    <xf numFmtId="0" fontId="14" fillId="5" borderId="4" xfId="0" applyFont="1" applyFill="1" applyBorder="1" applyAlignment="1">
      <alignment horizontal="justify" vertical="top" wrapText="1"/>
    </xf>
    <xf numFmtId="0" fontId="14" fillId="5" borderId="5" xfId="0" applyFont="1" applyFill="1" applyBorder="1" applyAlignment="1">
      <alignment horizontal="justify" vertical="top" wrapText="1"/>
    </xf>
    <xf numFmtId="0" fontId="20" fillId="8" borderId="40" xfId="0" applyNumberFormat="1" applyFont="1" applyFill="1" applyBorder="1" applyAlignment="1" applyProtection="1">
      <alignment horizontal="center" vertical="center" wrapText="1"/>
    </xf>
    <xf numFmtId="0" fontId="20" fillId="8" borderId="41" xfId="0" applyNumberFormat="1" applyFont="1" applyFill="1" applyBorder="1" applyAlignment="1" applyProtection="1">
      <alignment horizontal="center" vertical="center" wrapText="1"/>
    </xf>
    <xf numFmtId="0" fontId="20" fillId="8" borderId="42" xfId="0" applyNumberFormat="1" applyFont="1" applyFill="1" applyBorder="1" applyAlignment="1" applyProtection="1">
      <alignment horizontal="center" vertical="center" wrapText="1"/>
    </xf>
    <xf numFmtId="3" fontId="20" fillId="8" borderId="40" xfId="0" applyNumberFormat="1" applyFont="1" applyFill="1" applyBorder="1" applyAlignment="1" applyProtection="1">
      <alignment horizontal="center" vertical="center" wrapText="1"/>
    </xf>
    <xf numFmtId="3" fontId="20" fillId="8" borderId="41" xfId="0" applyNumberFormat="1" applyFont="1" applyFill="1" applyBorder="1" applyAlignment="1" applyProtection="1">
      <alignment horizontal="center" vertical="center" wrapText="1"/>
    </xf>
    <xf numFmtId="3" fontId="20" fillId="8" borderId="42" xfId="0" applyNumberFormat="1" applyFont="1" applyFill="1" applyBorder="1" applyAlignment="1" applyProtection="1">
      <alignment horizontal="center" vertical="center" wrapText="1"/>
    </xf>
    <xf numFmtId="0" fontId="15" fillId="5" borderId="37" xfId="0" applyFont="1" applyFill="1" applyBorder="1" applyAlignment="1">
      <alignment horizontal="justify" vertical="top" wrapText="1"/>
    </xf>
    <xf numFmtId="0" fontId="14" fillId="5" borderId="6" xfId="0" applyFont="1" applyFill="1" applyBorder="1" applyAlignment="1">
      <alignment horizontal="left" vertical="center" wrapText="1"/>
    </xf>
    <xf numFmtId="0" fontId="14" fillId="5" borderId="36" xfId="0" applyFont="1" applyFill="1" applyBorder="1" applyAlignment="1">
      <alignment horizontal="left" vertical="center" wrapText="1"/>
    </xf>
    <xf numFmtId="0" fontId="14" fillId="5" borderId="35" xfId="0" applyFont="1" applyFill="1" applyBorder="1" applyAlignment="1">
      <alignment horizontal="left" vertical="center" wrapText="1"/>
    </xf>
    <xf numFmtId="3" fontId="13" fillId="11" borderId="51" xfId="0" applyNumberFormat="1" applyFont="1" applyFill="1" applyBorder="1" applyAlignment="1">
      <alignment horizontal="center" vertical="center" wrapText="1"/>
    </xf>
    <xf numFmtId="3" fontId="13" fillId="11" borderId="55" xfId="0" applyNumberFormat="1" applyFont="1" applyFill="1" applyBorder="1" applyAlignment="1">
      <alignment horizontal="center" vertical="center" wrapText="1"/>
    </xf>
    <xf numFmtId="3" fontId="13" fillId="11" borderId="52" xfId="0" applyNumberFormat="1" applyFont="1" applyFill="1" applyBorder="1" applyAlignment="1">
      <alignment horizontal="center" vertical="center" wrapText="1"/>
    </xf>
    <xf numFmtId="3" fontId="13" fillId="11" borderId="53" xfId="0" applyNumberFormat="1" applyFont="1" applyFill="1" applyBorder="1" applyAlignment="1">
      <alignment horizontal="center" vertical="center" wrapText="1"/>
    </xf>
    <xf numFmtId="3" fontId="13" fillId="11" borderId="54" xfId="0" applyNumberFormat="1" applyFont="1" applyFill="1" applyBorder="1" applyAlignment="1">
      <alignment horizontal="center" vertical="center" wrapText="1"/>
    </xf>
    <xf numFmtId="0" fontId="13" fillId="10" borderId="0" xfId="0" applyFont="1" applyFill="1" applyAlignment="1">
      <alignment vertical="center" wrapText="1"/>
    </xf>
    <xf numFmtId="3" fontId="13" fillId="10" borderId="0" xfId="0" applyNumberFormat="1" applyFont="1" applyFill="1" applyAlignment="1">
      <alignment vertical="center" wrapText="1"/>
    </xf>
    <xf numFmtId="0" fontId="13" fillId="11" borderId="51" xfId="0" applyFont="1" applyFill="1" applyBorder="1" applyAlignment="1">
      <alignment horizontal="center" vertical="center" wrapText="1"/>
    </xf>
    <xf numFmtId="0" fontId="13" fillId="11" borderId="55" xfId="0" applyFont="1" applyFill="1" applyBorder="1" applyAlignment="1">
      <alignment horizontal="center" vertical="center" wrapText="1"/>
    </xf>
    <xf numFmtId="0" fontId="25" fillId="10" borderId="0" xfId="0" applyFont="1" applyFill="1" applyAlignment="1">
      <alignment horizontal="center" vertical="center" wrapText="1"/>
    </xf>
    <xf numFmtId="3" fontId="25" fillId="10" borderId="0" xfId="0" applyNumberFormat="1" applyFont="1" applyFill="1" applyAlignment="1">
      <alignment horizontal="center" vertical="center" wrapText="1"/>
    </xf>
    <xf numFmtId="0" fontId="15" fillId="6" borderId="12" xfId="0" applyFont="1" applyFill="1" applyBorder="1" applyAlignment="1">
      <alignment horizontal="center"/>
    </xf>
    <xf numFmtId="0" fontId="14" fillId="6" borderId="12" xfId="0" applyFont="1" applyFill="1" applyBorder="1" applyAlignment="1">
      <alignment horizontal="center"/>
    </xf>
    <xf numFmtId="0" fontId="15" fillId="6" borderId="49" xfId="0" applyFont="1" applyFill="1" applyBorder="1" applyAlignment="1">
      <alignment horizontal="center"/>
    </xf>
    <xf numFmtId="0" fontId="20" fillId="8" borderId="48" xfId="0" applyNumberFormat="1" applyFont="1" applyFill="1" applyBorder="1" applyAlignment="1" applyProtection="1">
      <alignment horizontal="center" vertical="center" wrapText="1"/>
    </xf>
    <xf numFmtId="3" fontId="20" fillId="8" borderId="48" xfId="0" applyNumberFormat="1" applyFont="1" applyFill="1" applyBorder="1" applyAlignment="1" applyProtection="1">
      <alignment horizontal="center" vertical="center" wrapText="1"/>
    </xf>
  </cellXfs>
  <cellStyles count="15">
    <cellStyle name="Millares" xfId="1" builtinId="3"/>
    <cellStyle name="Millares [0] 2" xfId="4"/>
    <cellStyle name="Millares 2" xfId="9"/>
    <cellStyle name="Normal" xfId="0" builtinId="0"/>
    <cellStyle name="Normal 2" xfId="2"/>
    <cellStyle name="Normal 2 2" xfId="5"/>
    <cellStyle name="Normal 20" xfId="7"/>
    <cellStyle name="Normal 22" xfId="11"/>
    <cellStyle name="Normal 23" xfId="13"/>
    <cellStyle name="Normal 24" xfId="12"/>
    <cellStyle name="Normal 3" xfId="8"/>
    <cellStyle name="Normal 4 2 2" xfId="14"/>
    <cellStyle name="Normal 41" xfId="6"/>
    <cellStyle name="Normal 5" xfId="10"/>
    <cellStyle name="Normal 6" xfId="3"/>
  </cellStyles>
  <dxfs count="0"/>
  <tableStyles count="0" defaultTableStyle="TableStyleMedium2" defaultPivotStyle="PivotStyleLight16"/>
  <colors>
    <mruColors>
      <color rgb="FF00FFFF"/>
      <color rgb="FF66FFFF"/>
      <color rgb="FFD3F6FB"/>
      <color rgb="FFA9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1409901</xdr:colOff>
      <xdr:row>4</xdr:row>
      <xdr:rowOff>314324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400376" cy="9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2"/>
  <sheetViews>
    <sheetView workbookViewId="0"/>
  </sheetViews>
  <sheetFormatPr baseColWidth="10" defaultRowHeight="15"/>
  <cols>
    <col min="1" max="1" width="20.28515625" customWidth="1"/>
    <col min="2" max="3" width="59.28515625" customWidth="1"/>
    <col min="4" max="4" width="23.42578125" bestFit="1" customWidth="1"/>
  </cols>
  <sheetData>
    <row r="1" spans="1:4" ht="15" customHeight="1"/>
    <row r="2" spans="1:4" ht="26.25" customHeight="1">
      <c r="A2" s="114" t="s">
        <v>0</v>
      </c>
      <c r="B2" s="114"/>
      <c r="C2" s="114"/>
      <c r="D2" s="114"/>
    </row>
    <row r="3" spans="1:4" ht="22.5" customHeight="1">
      <c r="A3" s="114" t="s">
        <v>1</v>
      </c>
      <c r="B3" s="114"/>
      <c r="C3" s="114"/>
      <c r="D3" s="114"/>
    </row>
    <row r="4" spans="1:4" ht="22.5" customHeight="1">
      <c r="A4" s="114"/>
      <c r="B4" s="114"/>
      <c r="C4" s="114"/>
      <c r="D4" s="114"/>
    </row>
    <row r="5" spans="1:4" ht="7.5" customHeight="1" thickBot="1">
      <c r="A5" s="1"/>
      <c r="B5" s="2"/>
      <c r="C5" s="2"/>
      <c r="D5" s="3"/>
    </row>
    <row r="6" spans="1:4" ht="27" customHeight="1" thickBot="1">
      <c r="A6" s="4" t="s">
        <v>2</v>
      </c>
      <c r="B6" s="115" t="s">
        <v>3</v>
      </c>
      <c r="C6" s="116"/>
      <c r="D6" s="117"/>
    </row>
    <row r="7" spans="1:4" ht="15.75" thickBot="1">
      <c r="A7" s="1"/>
      <c r="B7" s="2"/>
      <c r="C7" s="2"/>
      <c r="D7" s="3"/>
    </row>
    <row r="8" spans="1:4" ht="15.75" thickBot="1">
      <c r="A8" s="4" t="s">
        <v>4</v>
      </c>
      <c r="B8" s="118" t="s">
        <v>5</v>
      </c>
      <c r="C8" s="119"/>
      <c r="D8" s="120"/>
    </row>
    <row r="9" spans="1:4">
      <c r="A9" s="5"/>
      <c r="B9" s="6"/>
      <c r="C9" s="6"/>
      <c r="D9" s="6"/>
    </row>
    <row r="10" spans="1:4" ht="15.75" thickBot="1"/>
    <row r="11" spans="1:4">
      <c r="A11" s="7" t="s">
        <v>6</v>
      </c>
      <c r="B11" s="8" t="s">
        <v>7</v>
      </c>
      <c r="C11" s="8" t="s">
        <v>8</v>
      </c>
      <c r="D11" s="9" t="s">
        <v>9</v>
      </c>
    </row>
    <row r="12" spans="1:4">
      <c r="A12" s="10"/>
      <c r="B12" s="11"/>
      <c r="C12" s="11"/>
      <c r="D12" s="12"/>
    </row>
    <row r="13" spans="1:4">
      <c r="A13" s="13"/>
      <c r="B13" s="14"/>
      <c r="C13" s="14"/>
      <c r="D13" s="15"/>
    </row>
    <row r="14" spans="1:4" ht="15.75" thickBot="1">
      <c r="A14" s="16"/>
      <c r="B14" s="17"/>
      <c r="C14" s="17"/>
      <c r="D14" s="18"/>
    </row>
    <row r="18" spans="1:4" ht="26.25" customHeight="1">
      <c r="A18" s="114" t="s">
        <v>10</v>
      </c>
      <c r="B18" s="114"/>
      <c r="C18" s="114"/>
      <c r="D18" s="114"/>
    </row>
    <row r="19" spans="1:4" ht="12" customHeight="1">
      <c r="A19" s="114" t="s">
        <v>11</v>
      </c>
      <c r="B19" s="114"/>
      <c r="C19" s="114"/>
      <c r="D19" s="114"/>
    </row>
    <row r="20" spans="1:4" ht="12" customHeight="1">
      <c r="A20" s="114"/>
      <c r="B20" s="114"/>
      <c r="C20" s="114"/>
      <c r="D20" s="114"/>
    </row>
    <row r="21" spans="1:4" ht="7.5" customHeight="1" thickBot="1">
      <c r="A21" s="1"/>
      <c r="B21" s="2"/>
      <c r="C21" s="2"/>
      <c r="D21" s="3"/>
    </row>
    <row r="22" spans="1:4" ht="27" customHeight="1" thickBot="1">
      <c r="A22" s="4" t="s">
        <v>2</v>
      </c>
      <c r="B22" s="115" t="s">
        <v>12</v>
      </c>
      <c r="C22" s="116"/>
      <c r="D22" s="117"/>
    </row>
    <row r="23" spans="1:4" ht="15.75" thickBot="1">
      <c r="A23" s="1"/>
      <c r="B23" s="2"/>
      <c r="C23" s="2"/>
      <c r="D23" s="3"/>
    </row>
    <row r="24" spans="1:4" ht="15.75" thickBot="1">
      <c r="A24" s="4" t="s">
        <v>4</v>
      </c>
      <c r="B24" s="118" t="s">
        <v>5</v>
      </c>
      <c r="C24" s="119"/>
      <c r="D24" s="120"/>
    </row>
    <row r="25" spans="1:4">
      <c r="A25" s="5"/>
      <c r="B25" s="6"/>
      <c r="C25" s="6"/>
      <c r="D25" s="6"/>
    </row>
    <row r="26" spans="1:4" ht="15.75" thickBot="1"/>
    <row r="27" spans="1:4">
      <c r="A27" s="7" t="s">
        <v>6</v>
      </c>
      <c r="B27" s="8" t="s">
        <v>8</v>
      </c>
      <c r="C27" s="121" t="s">
        <v>13</v>
      </c>
      <c r="D27" s="122"/>
    </row>
    <row r="28" spans="1:4">
      <c r="A28" s="10"/>
      <c r="B28" s="11"/>
      <c r="C28" s="123"/>
      <c r="D28" s="124"/>
    </row>
    <row r="29" spans="1:4">
      <c r="A29" s="13"/>
      <c r="B29" s="14"/>
      <c r="C29" s="123"/>
      <c r="D29" s="124"/>
    </row>
    <row r="30" spans="1:4" ht="15.75" thickBot="1">
      <c r="A30" s="16"/>
      <c r="B30" s="17"/>
      <c r="C30" s="112"/>
      <c r="D30" s="113"/>
    </row>
    <row r="34" spans="1:4" ht="62.25" customHeight="1">
      <c r="A34" s="114" t="s">
        <v>14</v>
      </c>
      <c r="B34" s="114"/>
      <c r="C34" s="114"/>
      <c r="D34" s="114"/>
    </row>
    <row r="35" spans="1:4" ht="43.5" customHeight="1">
      <c r="A35" s="114" t="s">
        <v>15</v>
      </c>
      <c r="B35" s="114"/>
      <c r="C35" s="114"/>
      <c r="D35" s="114"/>
    </row>
    <row r="36" spans="1:4" ht="44.25" customHeight="1">
      <c r="A36" s="114"/>
      <c r="B36" s="114"/>
      <c r="C36" s="114"/>
      <c r="D36" s="114"/>
    </row>
    <row r="37" spans="1:4" ht="7.5" customHeight="1" thickBot="1">
      <c r="A37" s="1"/>
      <c r="B37" s="2"/>
      <c r="C37" s="2"/>
      <c r="D37" s="3"/>
    </row>
    <row r="38" spans="1:4" ht="15.75" thickBot="1">
      <c r="A38" s="4" t="s">
        <v>2</v>
      </c>
      <c r="B38" s="115" t="s">
        <v>16</v>
      </c>
      <c r="C38" s="116"/>
      <c r="D38" s="117"/>
    </row>
    <row r="39" spans="1:4" ht="15.75" thickBot="1">
      <c r="A39" s="1"/>
      <c r="B39" s="2"/>
      <c r="C39" s="2"/>
      <c r="D39" s="3"/>
    </row>
    <row r="40" spans="1:4" ht="15.75" thickBot="1">
      <c r="A40" s="4" t="s">
        <v>4</v>
      </c>
      <c r="B40" s="118" t="s">
        <v>17</v>
      </c>
      <c r="C40" s="119"/>
      <c r="D40" s="120"/>
    </row>
    <row r="41" spans="1:4">
      <c r="A41" s="5"/>
      <c r="B41" s="6"/>
      <c r="C41" s="6"/>
      <c r="D41" s="6"/>
    </row>
    <row r="42" spans="1:4" ht="15.75" thickBot="1"/>
    <row r="43" spans="1:4">
      <c r="A43" s="19" t="s">
        <v>6</v>
      </c>
      <c r="B43" s="8" t="s">
        <v>8</v>
      </c>
      <c r="C43" s="8" t="s">
        <v>18</v>
      </c>
      <c r="D43" s="9" t="s">
        <v>9</v>
      </c>
    </row>
    <row r="44" spans="1:4">
      <c r="A44" s="20"/>
      <c r="B44" s="11"/>
      <c r="C44" s="11"/>
      <c r="D44" s="12"/>
    </row>
    <row r="45" spans="1:4">
      <c r="A45" s="21"/>
      <c r="B45" s="14"/>
      <c r="C45" s="14"/>
      <c r="D45" s="15"/>
    </row>
    <row r="46" spans="1:4" ht="15.75" thickBot="1">
      <c r="A46" s="22"/>
      <c r="B46" s="17"/>
      <c r="C46" s="17"/>
      <c r="D46" s="18"/>
    </row>
    <row r="50" spans="1:4" ht="43.5" customHeight="1">
      <c r="A50" s="114" t="s">
        <v>19</v>
      </c>
      <c r="B50" s="114"/>
      <c r="C50" s="114"/>
      <c r="D50" s="114"/>
    </row>
    <row r="51" spans="1:4" ht="30" customHeight="1">
      <c r="A51" s="114" t="s">
        <v>20</v>
      </c>
      <c r="B51" s="114"/>
      <c r="C51" s="114"/>
      <c r="D51" s="114"/>
    </row>
    <row r="52" spans="1:4" ht="30" customHeight="1">
      <c r="A52" s="114"/>
      <c r="B52" s="114"/>
      <c r="C52" s="114"/>
      <c r="D52" s="114"/>
    </row>
    <row r="53" spans="1:4" ht="7.5" customHeight="1" thickBot="1">
      <c r="A53" s="1"/>
      <c r="B53" s="2"/>
      <c r="C53" s="2"/>
      <c r="D53" s="3"/>
    </row>
    <row r="54" spans="1:4" ht="15.75" thickBot="1">
      <c r="A54" s="4" t="s">
        <v>2</v>
      </c>
      <c r="B54" s="115" t="s">
        <v>16</v>
      </c>
      <c r="C54" s="116"/>
      <c r="D54" s="117"/>
    </row>
    <row r="55" spans="1:4" ht="15.75" thickBot="1">
      <c r="A55" s="1"/>
      <c r="B55" s="2"/>
      <c r="C55" s="2"/>
      <c r="D55" s="3"/>
    </row>
    <row r="56" spans="1:4" ht="15.75" thickBot="1">
      <c r="A56" s="4" t="s">
        <v>4</v>
      </c>
      <c r="B56" s="118" t="s">
        <v>17</v>
      </c>
      <c r="C56" s="119"/>
      <c r="D56" s="120"/>
    </row>
    <row r="57" spans="1:4">
      <c r="A57" s="5"/>
      <c r="B57" s="6"/>
      <c r="C57" s="6"/>
      <c r="D57" s="6"/>
    </row>
    <row r="58" spans="1:4" ht="15.75" thickBot="1"/>
    <row r="59" spans="1:4">
      <c r="A59" s="19" t="s">
        <v>6</v>
      </c>
      <c r="B59" s="8" t="s">
        <v>8</v>
      </c>
      <c r="C59" s="8" t="s">
        <v>18</v>
      </c>
      <c r="D59" s="9" t="s">
        <v>9</v>
      </c>
    </row>
    <row r="60" spans="1:4">
      <c r="A60" s="20"/>
      <c r="B60" s="11"/>
      <c r="C60" s="11"/>
      <c r="D60" s="12"/>
    </row>
    <row r="61" spans="1:4">
      <c r="A61" s="21"/>
      <c r="B61" s="14"/>
      <c r="C61" s="14"/>
      <c r="D61" s="15"/>
    </row>
    <row r="62" spans="1:4" ht="15.75" thickBot="1">
      <c r="A62" s="22"/>
      <c r="B62" s="17"/>
      <c r="C62" s="17"/>
      <c r="D62" s="18"/>
    </row>
    <row r="66" spans="1:4" ht="29.25" customHeight="1">
      <c r="A66" s="114" t="s">
        <v>21</v>
      </c>
      <c r="B66" s="114"/>
      <c r="C66" s="114"/>
      <c r="D66" s="114"/>
    </row>
    <row r="67" spans="1:4">
      <c r="A67" s="114" t="s">
        <v>22</v>
      </c>
      <c r="B67" s="114"/>
      <c r="C67" s="114"/>
      <c r="D67" s="114"/>
    </row>
    <row r="68" spans="1:4">
      <c r="A68" s="114"/>
      <c r="B68" s="114"/>
      <c r="C68" s="114"/>
      <c r="D68" s="114"/>
    </row>
    <row r="69" spans="1:4" ht="7.5" customHeight="1" thickBot="1">
      <c r="A69" s="1"/>
      <c r="B69" s="2"/>
      <c r="C69" s="2"/>
      <c r="D69" s="3"/>
    </row>
    <row r="70" spans="1:4" ht="15.75" customHeight="1" thickBot="1">
      <c r="A70" s="4" t="s">
        <v>2</v>
      </c>
      <c r="B70" s="115" t="s">
        <v>23</v>
      </c>
      <c r="C70" s="116"/>
      <c r="D70" s="117"/>
    </row>
    <row r="71" spans="1:4" ht="15.75" thickBot="1">
      <c r="A71" s="1"/>
      <c r="B71" s="2"/>
      <c r="C71" s="2"/>
      <c r="D71" s="3"/>
    </row>
    <row r="72" spans="1:4" ht="15.75" thickBot="1">
      <c r="A72" s="4" t="s">
        <v>4</v>
      </c>
      <c r="B72" s="118" t="s">
        <v>5</v>
      </c>
      <c r="C72" s="119"/>
      <c r="D72" s="120"/>
    </row>
    <row r="73" spans="1:4">
      <c r="A73" s="5"/>
      <c r="B73" s="6"/>
      <c r="C73" s="6"/>
      <c r="D73" s="6"/>
    </row>
    <row r="74" spans="1:4" ht="15.75" thickBot="1"/>
    <row r="75" spans="1:4" s="23" customFormat="1">
      <c r="A75" s="7" t="s">
        <v>6</v>
      </c>
      <c r="B75" s="8" t="s">
        <v>8</v>
      </c>
      <c r="C75" s="8" t="s">
        <v>24</v>
      </c>
      <c r="D75" s="9" t="s">
        <v>9</v>
      </c>
    </row>
    <row r="76" spans="1:4">
      <c r="A76" s="10"/>
      <c r="B76" s="11"/>
      <c r="C76" s="11"/>
      <c r="D76" s="12"/>
    </row>
    <row r="77" spans="1:4">
      <c r="A77" s="13"/>
      <c r="B77" s="14"/>
      <c r="C77" s="14"/>
      <c r="D77" s="15"/>
    </row>
    <row r="78" spans="1:4" ht="15.75" thickBot="1">
      <c r="A78" s="16"/>
      <c r="B78" s="17"/>
      <c r="C78" s="17"/>
      <c r="D78" s="18"/>
    </row>
    <row r="82" spans="1:4" ht="50.25" customHeight="1">
      <c r="A82" s="114" t="s">
        <v>25</v>
      </c>
      <c r="B82" s="114"/>
      <c r="C82" s="114"/>
      <c r="D82" s="114"/>
    </row>
    <row r="83" spans="1:4">
      <c r="A83" s="114" t="s">
        <v>26</v>
      </c>
      <c r="B83" s="114"/>
      <c r="C83" s="114"/>
      <c r="D83" s="114"/>
    </row>
    <row r="84" spans="1:4">
      <c r="A84" s="114"/>
      <c r="B84" s="114"/>
      <c r="C84" s="114"/>
      <c r="D84" s="114"/>
    </row>
    <row r="85" spans="1:4" ht="7.5" customHeight="1" thickBot="1">
      <c r="A85" s="1"/>
      <c r="B85" s="2"/>
      <c r="C85" s="2"/>
      <c r="D85" s="3"/>
    </row>
    <row r="86" spans="1:4" ht="15.75" customHeight="1" thickBot="1">
      <c r="A86" s="4" t="s">
        <v>2</v>
      </c>
      <c r="B86" s="115" t="s">
        <v>23</v>
      </c>
      <c r="C86" s="116"/>
      <c r="D86" s="117"/>
    </row>
    <row r="87" spans="1:4" ht="15.75" thickBot="1">
      <c r="A87" s="1"/>
      <c r="B87" s="2"/>
      <c r="C87" s="2"/>
      <c r="D87" s="3"/>
    </row>
    <row r="88" spans="1:4" ht="15.75" thickBot="1">
      <c r="A88" s="4" t="s">
        <v>4</v>
      </c>
      <c r="B88" s="118" t="s">
        <v>5</v>
      </c>
      <c r="C88" s="119"/>
      <c r="D88" s="120"/>
    </row>
    <row r="89" spans="1:4">
      <c r="A89" s="5"/>
      <c r="B89" s="6"/>
      <c r="C89" s="6"/>
      <c r="D89" s="6"/>
    </row>
    <row r="90" spans="1:4" ht="15.75" thickBot="1"/>
    <row r="91" spans="1:4">
      <c r="A91" s="7" t="s">
        <v>6</v>
      </c>
      <c r="B91" s="8" t="s">
        <v>8</v>
      </c>
      <c r="C91" s="8" t="s">
        <v>27</v>
      </c>
      <c r="D91" s="9" t="s">
        <v>9</v>
      </c>
    </row>
    <row r="92" spans="1:4">
      <c r="A92" s="10"/>
      <c r="B92" s="11"/>
      <c r="C92" s="11"/>
      <c r="D92" s="12"/>
    </row>
    <row r="93" spans="1:4">
      <c r="A93" s="13"/>
      <c r="B93" s="14"/>
      <c r="C93" s="14"/>
      <c r="D93" s="15"/>
    </row>
    <row r="94" spans="1:4" ht="15.75" thickBot="1">
      <c r="A94" s="16"/>
      <c r="B94" s="17"/>
      <c r="C94" s="17"/>
      <c r="D94" s="18"/>
    </row>
    <row r="98" spans="1:4" ht="36.75" customHeight="1">
      <c r="A98" s="114" t="s">
        <v>28</v>
      </c>
      <c r="B98" s="114"/>
      <c r="C98" s="114"/>
      <c r="D98" s="114"/>
    </row>
    <row r="99" spans="1:4" ht="28.5" customHeight="1">
      <c r="A99" s="114" t="s">
        <v>29</v>
      </c>
      <c r="B99" s="114"/>
      <c r="C99" s="114"/>
      <c r="D99" s="114"/>
    </row>
    <row r="100" spans="1:4">
      <c r="A100" s="114"/>
      <c r="B100" s="114"/>
      <c r="C100" s="114"/>
      <c r="D100" s="114"/>
    </row>
    <row r="101" spans="1:4" ht="7.5" customHeight="1" thickBot="1">
      <c r="A101" s="1"/>
      <c r="B101" s="2"/>
      <c r="C101" s="2"/>
      <c r="D101" s="3"/>
    </row>
    <row r="102" spans="1:4" ht="15.75" thickBot="1">
      <c r="A102" s="4" t="s">
        <v>2</v>
      </c>
      <c r="B102" s="115" t="s">
        <v>23</v>
      </c>
      <c r="C102" s="116"/>
      <c r="D102" s="117"/>
    </row>
    <row r="103" spans="1:4" ht="15.75" thickBot="1">
      <c r="A103" s="1"/>
      <c r="B103" s="2"/>
      <c r="C103" s="2"/>
      <c r="D103" s="3"/>
    </row>
    <row r="104" spans="1:4" ht="15.75" thickBot="1">
      <c r="A104" s="4" t="s">
        <v>4</v>
      </c>
      <c r="B104" s="118" t="s">
        <v>5</v>
      </c>
      <c r="C104" s="119"/>
      <c r="D104" s="120"/>
    </row>
    <row r="105" spans="1:4">
      <c r="A105" s="5"/>
      <c r="B105" s="6"/>
      <c r="C105" s="6"/>
      <c r="D105" s="6"/>
    </row>
    <row r="106" spans="1:4" ht="15.75" thickBot="1"/>
    <row r="107" spans="1:4">
      <c r="A107" s="126" t="s">
        <v>30</v>
      </c>
      <c r="B107" s="127"/>
      <c r="C107" s="8" t="s">
        <v>31</v>
      </c>
      <c r="D107" s="9" t="s">
        <v>32</v>
      </c>
    </row>
    <row r="108" spans="1:4">
      <c r="A108" s="128"/>
      <c r="B108" s="124"/>
      <c r="C108" s="11"/>
      <c r="D108" s="12"/>
    </row>
    <row r="109" spans="1:4">
      <c r="A109" s="128"/>
      <c r="B109" s="124"/>
      <c r="C109" s="14"/>
      <c r="D109" s="15"/>
    </row>
    <row r="110" spans="1:4" ht="15.75" thickBot="1">
      <c r="A110" s="125"/>
      <c r="B110" s="113"/>
      <c r="C110" s="17"/>
      <c r="D110" s="18"/>
    </row>
    <row r="114" spans="1:4" ht="42" customHeight="1">
      <c r="A114" s="114" t="s">
        <v>33</v>
      </c>
      <c r="B114" s="114"/>
      <c r="C114" s="114"/>
      <c r="D114" s="114"/>
    </row>
    <row r="115" spans="1:4" ht="25.5" customHeight="1">
      <c r="A115" s="114" t="s">
        <v>34</v>
      </c>
      <c r="B115" s="114"/>
      <c r="C115" s="114"/>
      <c r="D115" s="114"/>
    </row>
    <row r="116" spans="1:4" ht="22.5" customHeight="1">
      <c r="A116" s="114"/>
      <c r="B116" s="114"/>
      <c r="C116" s="114"/>
      <c r="D116" s="114"/>
    </row>
    <row r="117" spans="1:4" ht="7.5" customHeight="1" thickBot="1">
      <c r="A117" s="1"/>
      <c r="B117" s="2"/>
      <c r="C117" s="2"/>
      <c r="D117" s="3"/>
    </row>
    <row r="118" spans="1:4" ht="15.75" customHeight="1" thickBot="1">
      <c r="A118" s="4" t="s">
        <v>2</v>
      </c>
      <c r="B118" s="115" t="s">
        <v>16</v>
      </c>
      <c r="C118" s="116"/>
      <c r="D118" s="117"/>
    </row>
    <row r="119" spans="1:4" ht="15.75" thickBot="1">
      <c r="A119" s="1"/>
      <c r="B119" s="2"/>
      <c r="C119" s="2"/>
      <c r="D119" s="3"/>
    </row>
    <row r="120" spans="1:4" ht="15.75" thickBot="1">
      <c r="A120" s="4" t="s">
        <v>4</v>
      </c>
      <c r="B120" s="118" t="s">
        <v>17</v>
      </c>
      <c r="C120" s="119"/>
      <c r="D120" s="120"/>
    </row>
    <row r="121" spans="1:4">
      <c r="A121" s="5"/>
      <c r="B121" s="6"/>
      <c r="C121" s="6"/>
      <c r="D121" s="6"/>
    </row>
    <row r="122" spans="1:4" ht="15.75" thickBot="1"/>
    <row r="123" spans="1:4">
      <c r="A123" s="126" t="s">
        <v>30</v>
      </c>
      <c r="B123" s="127"/>
      <c r="C123" s="8" t="s">
        <v>35</v>
      </c>
      <c r="D123" s="9" t="s">
        <v>32</v>
      </c>
    </row>
    <row r="124" spans="1:4">
      <c r="A124" s="128"/>
      <c r="B124" s="124"/>
      <c r="C124" s="11"/>
      <c r="D124" s="12"/>
    </row>
    <row r="125" spans="1:4">
      <c r="A125" s="128"/>
      <c r="B125" s="124"/>
      <c r="C125" s="14"/>
      <c r="D125" s="15"/>
    </row>
    <row r="126" spans="1:4" ht="15.75" thickBot="1">
      <c r="A126" s="125"/>
      <c r="B126" s="113"/>
      <c r="C126" s="17"/>
      <c r="D126" s="18"/>
    </row>
    <row r="130" spans="1:4" ht="42.75" customHeight="1">
      <c r="A130" s="114" t="s">
        <v>36</v>
      </c>
      <c r="B130" s="114"/>
      <c r="C130" s="114"/>
      <c r="D130" s="114"/>
    </row>
    <row r="131" spans="1:4" ht="22.5" customHeight="1">
      <c r="A131" s="114" t="s">
        <v>37</v>
      </c>
      <c r="B131" s="114"/>
      <c r="C131" s="114"/>
      <c r="D131" s="114"/>
    </row>
    <row r="132" spans="1:4" ht="22.5" customHeight="1">
      <c r="A132" s="114"/>
      <c r="B132" s="114"/>
      <c r="C132" s="114"/>
      <c r="D132" s="114"/>
    </row>
    <row r="133" spans="1:4" ht="15.75" thickBot="1">
      <c r="A133" s="1"/>
      <c r="B133" s="2"/>
      <c r="C133" s="2"/>
      <c r="D133" s="3"/>
    </row>
    <row r="134" spans="1:4" ht="15.75" thickBot="1">
      <c r="A134" s="4" t="s">
        <v>2</v>
      </c>
      <c r="B134" s="115" t="s">
        <v>16</v>
      </c>
      <c r="C134" s="116"/>
      <c r="D134" s="117"/>
    </row>
    <row r="135" spans="1:4" ht="15.75" thickBot="1">
      <c r="A135" s="1"/>
      <c r="B135" s="2"/>
      <c r="C135" s="2"/>
      <c r="D135" s="3"/>
    </row>
    <row r="136" spans="1:4" ht="15.75" thickBot="1">
      <c r="A136" s="4" t="s">
        <v>4</v>
      </c>
      <c r="B136" s="118" t="s">
        <v>17</v>
      </c>
      <c r="C136" s="119"/>
      <c r="D136" s="120"/>
    </row>
    <row r="137" spans="1:4">
      <c r="A137" s="5"/>
      <c r="B137" s="6"/>
      <c r="C137" s="6"/>
      <c r="D137" s="6"/>
    </row>
    <row r="138" spans="1:4" ht="15.75" thickBot="1"/>
    <row r="139" spans="1:4">
      <c r="A139" s="7" t="s">
        <v>6</v>
      </c>
      <c r="B139" s="8" t="s">
        <v>38</v>
      </c>
      <c r="C139" s="8" t="s">
        <v>39</v>
      </c>
      <c r="D139" s="9" t="s">
        <v>32</v>
      </c>
    </row>
    <row r="140" spans="1:4">
      <c r="A140" s="10"/>
      <c r="B140" s="11"/>
      <c r="C140" s="11"/>
      <c r="D140" s="12"/>
    </row>
    <row r="141" spans="1:4">
      <c r="A141" s="13"/>
      <c r="B141" s="14"/>
      <c r="C141" s="14"/>
      <c r="D141" s="15"/>
    </row>
    <row r="142" spans="1:4" ht="15.75" thickBot="1">
      <c r="A142" s="16"/>
      <c r="B142" s="17"/>
      <c r="C142" s="17"/>
      <c r="D142" s="18"/>
    </row>
  </sheetData>
  <mergeCells count="48">
    <mergeCell ref="B136:D136"/>
    <mergeCell ref="A114:D114"/>
    <mergeCell ref="A115:D116"/>
    <mergeCell ref="B118:D118"/>
    <mergeCell ref="B120:D120"/>
    <mergeCell ref="A123:B123"/>
    <mergeCell ref="A124:B124"/>
    <mergeCell ref="A125:B125"/>
    <mergeCell ref="A126:B126"/>
    <mergeCell ref="A130:D130"/>
    <mergeCell ref="A131:D132"/>
    <mergeCell ref="B134:D134"/>
    <mergeCell ref="A110:B110"/>
    <mergeCell ref="A82:D82"/>
    <mergeCell ref="A83:D84"/>
    <mergeCell ref="B86:D86"/>
    <mergeCell ref="B88:D88"/>
    <mergeCell ref="A98:D98"/>
    <mergeCell ref="A99:D100"/>
    <mergeCell ref="B102:D102"/>
    <mergeCell ref="B104:D104"/>
    <mergeCell ref="A107:B107"/>
    <mergeCell ref="A108:B108"/>
    <mergeCell ref="A109:B109"/>
    <mergeCell ref="B72:D72"/>
    <mergeCell ref="A34:D34"/>
    <mergeCell ref="A35:D36"/>
    <mergeCell ref="B38:D38"/>
    <mergeCell ref="B40:D40"/>
    <mergeCell ref="A50:D50"/>
    <mergeCell ref="A51:D52"/>
    <mergeCell ref="B54:D54"/>
    <mergeCell ref="B56:D56"/>
    <mergeCell ref="A66:D66"/>
    <mergeCell ref="A67:D68"/>
    <mergeCell ref="B70:D70"/>
    <mergeCell ref="C30:D30"/>
    <mergeCell ref="A2:D2"/>
    <mergeCell ref="A3:D4"/>
    <mergeCell ref="B6:D6"/>
    <mergeCell ref="B8:D8"/>
    <mergeCell ref="A18:D18"/>
    <mergeCell ref="A19:D20"/>
    <mergeCell ref="B22:D22"/>
    <mergeCell ref="B24:D24"/>
    <mergeCell ref="C27:D27"/>
    <mergeCell ref="C28:D28"/>
    <mergeCell ref="C29:D29"/>
  </mergeCells>
  <pageMargins left="0.7" right="0.7" top="0.75" bottom="0.75" header="0.3" footer="0.3"/>
  <pageSetup paperSize="5" scale="9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V23"/>
  <sheetViews>
    <sheetView showGridLines="0" workbookViewId="0">
      <selection activeCell="A3" sqref="A3:E3"/>
    </sheetView>
  </sheetViews>
  <sheetFormatPr baseColWidth="10" defaultRowHeight="12.75"/>
  <cols>
    <col min="1" max="1" width="14.7109375" style="30" bestFit="1" customWidth="1"/>
    <col min="2" max="2" width="7.85546875" style="30" bestFit="1" customWidth="1"/>
    <col min="3" max="3" width="35.85546875" style="30" bestFit="1" customWidth="1"/>
    <col min="4" max="4" width="18.5703125" style="30" bestFit="1" customWidth="1"/>
    <col min="5" max="5" width="16.140625" style="30" customWidth="1"/>
    <col min="6" max="6" width="12.85546875" style="30" customWidth="1"/>
    <col min="7" max="16384" width="11.42578125" style="30"/>
  </cols>
  <sheetData>
    <row r="1" spans="1:22">
      <c r="A1" s="56"/>
      <c r="B1" s="56"/>
      <c r="C1" s="56"/>
    </row>
    <row r="2" spans="1:22" ht="13.5" thickBot="1">
      <c r="A2" s="31" t="s">
        <v>483</v>
      </c>
      <c r="B2" s="56"/>
      <c r="C2" s="56"/>
    </row>
    <row r="3" spans="1:22" ht="30" customHeight="1" thickBot="1">
      <c r="A3" s="156" t="s">
        <v>490</v>
      </c>
      <c r="B3" s="157"/>
      <c r="C3" s="157"/>
      <c r="D3" s="157"/>
      <c r="E3" s="158"/>
    </row>
    <row r="4" spans="1:22">
      <c r="A4" s="32"/>
      <c r="B4" s="33"/>
      <c r="C4" s="33"/>
    </row>
    <row r="5" spans="1:22" ht="13.5" thickBot="1">
      <c r="A5" s="32"/>
      <c r="B5" s="36"/>
      <c r="C5" s="36"/>
    </row>
    <row r="6" spans="1:22" ht="13.5" thickBot="1">
      <c r="A6" s="57" t="s">
        <v>4</v>
      </c>
      <c r="B6" s="155" t="s">
        <v>5</v>
      </c>
      <c r="C6" s="155"/>
    </row>
    <row r="7" spans="1:22">
      <c r="A7" s="34"/>
      <c r="B7" s="35"/>
      <c r="C7" s="35"/>
    </row>
    <row r="9" spans="1:22" customFormat="1" ht="15.75" thickBot="1"/>
    <row r="10" spans="1:22" customFormat="1" ht="15.75" customHeight="1" thickBot="1">
      <c r="J10" s="149" t="s">
        <v>88</v>
      </c>
      <c r="K10" s="150"/>
      <c r="L10" s="151"/>
      <c r="M10" s="149" t="s">
        <v>89</v>
      </c>
      <c r="N10" s="150"/>
      <c r="O10" s="151"/>
      <c r="P10" s="149" t="s">
        <v>90</v>
      </c>
      <c r="Q10" s="150"/>
      <c r="R10" s="151"/>
      <c r="S10" s="149" t="s">
        <v>91</v>
      </c>
      <c r="T10" s="150"/>
      <c r="U10" s="151"/>
    </row>
    <row r="11" spans="1:22" customFormat="1" ht="15.75" thickBot="1">
      <c r="J11" s="152">
        <f>J22+K22+L22</f>
        <v>227526000</v>
      </c>
      <c r="K11" s="153"/>
      <c r="L11" s="154"/>
      <c r="M11" s="152">
        <f>M22+N22+O22</f>
        <v>288971132</v>
      </c>
      <c r="N11" s="153"/>
      <c r="O11" s="154"/>
      <c r="P11" s="152">
        <f>P22+Q22+R22</f>
        <v>270644250</v>
      </c>
      <c r="Q11" s="153"/>
      <c r="R11" s="154"/>
      <c r="S11" s="152">
        <f>S22+T22+U22</f>
        <v>236370618</v>
      </c>
      <c r="T11" s="153"/>
      <c r="U11" s="154"/>
    </row>
    <row r="12" spans="1:22" customFormat="1" ht="34.5" thickBot="1">
      <c r="A12" s="76"/>
      <c r="B12" s="77" t="s">
        <v>46</v>
      </c>
      <c r="C12" s="77" t="s">
        <v>47</v>
      </c>
      <c r="D12" s="77" t="s">
        <v>92</v>
      </c>
      <c r="E12" s="77" t="s">
        <v>93</v>
      </c>
      <c r="F12" s="77" t="s">
        <v>94</v>
      </c>
      <c r="G12" s="77" t="s">
        <v>95</v>
      </c>
      <c r="H12" s="77" t="s">
        <v>737</v>
      </c>
      <c r="I12" s="79" t="s">
        <v>96</v>
      </c>
      <c r="J12" s="80" t="s">
        <v>97</v>
      </c>
      <c r="K12" s="80" t="s">
        <v>98</v>
      </c>
      <c r="L12" s="80" t="s">
        <v>99</v>
      </c>
      <c r="M12" s="80" t="s">
        <v>100</v>
      </c>
      <c r="N12" s="80" t="s">
        <v>101</v>
      </c>
      <c r="O12" s="80" t="s">
        <v>102</v>
      </c>
      <c r="P12" s="80" t="s">
        <v>103</v>
      </c>
      <c r="Q12" s="80" t="s">
        <v>104</v>
      </c>
      <c r="R12" s="80" t="s">
        <v>105</v>
      </c>
      <c r="S12" s="80" t="s">
        <v>106</v>
      </c>
      <c r="T12" s="80" t="s">
        <v>107</v>
      </c>
      <c r="U12" s="80" t="s">
        <v>108</v>
      </c>
      <c r="V12" s="79" t="s">
        <v>109</v>
      </c>
    </row>
    <row r="13" spans="1:22" customFormat="1" ht="33.75">
      <c r="A13" s="81">
        <v>1</v>
      </c>
      <c r="B13" s="82" t="s">
        <v>738</v>
      </c>
      <c r="C13" s="82" t="s">
        <v>739</v>
      </c>
      <c r="D13" s="82" t="s">
        <v>740</v>
      </c>
      <c r="E13" s="82" t="s">
        <v>113</v>
      </c>
      <c r="F13" s="82" t="s">
        <v>114</v>
      </c>
      <c r="G13" s="82" t="s">
        <v>321</v>
      </c>
      <c r="H13" s="51" t="s">
        <v>741</v>
      </c>
      <c r="I13" s="83">
        <v>49405750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49405750</v>
      </c>
      <c r="U13" s="84">
        <v>0</v>
      </c>
      <c r="V13" s="83">
        <f>SUM(J13:U13)</f>
        <v>49405750</v>
      </c>
    </row>
    <row r="14" spans="1:22" customFormat="1" ht="33.75">
      <c r="A14" s="81">
        <v>2</v>
      </c>
      <c r="B14" s="51" t="s">
        <v>742</v>
      </c>
      <c r="C14" s="51" t="s">
        <v>743</v>
      </c>
      <c r="D14" s="51" t="s">
        <v>740</v>
      </c>
      <c r="E14" s="51" t="s">
        <v>113</v>
      </c>
      <c r="F14" s="51" t="s">
        <v>512</v>
      </c>
      <c r="G14" s="51" t="s">
        <v>321</v>
      </c>
      <c r="H14" s="51" t="s">
        <v>741</v>
      </c>
      <c r="I14" s="52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83">
        <f t="shared" ref="V14:V21" si="0">SUM(J14:U14)</f>
        <v>0</v>
      </c>
    </row>
    <row r="15" spans="1:22" customFormat="1" ht="33.75">
      <c r="A15" s="81">
        <v>3</v>
      </c>
      <c r="B15" s="82" t="s">
        <v>744</v>
      </c>
      <c r="C15" s="82" t="s">
        <v>745</v>
      </c>
      <c r="D15" s="82" t="s">
        <v>740</v>
      </c>
      <c r="E15" s="82" t="s">
        <v>113</v>
      </c>
      <c r="F15" s="82" t="s">
        <v>114</v>
      </c>
      <c r="G15" s="82" t="s">
        <v>321</v>
      </c>
      <c r="H15" s="82" t="s">
        <v>741</v>
      </c>
      <c r="I15" s="83">
        <v>38720750</v>
      </c>
      <c r="J15" s="84">
        <v>38720750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3">
        <f t="shared" si="0"/>
        <v>38720750</v>
      </c>
    </row>
    <row r="16" spans="1:22" customFormat="1" ht="33.75">
      <c r="A16" s="81">
        <v>4</v>
      </c>
      <c r="B16" s="51" t="s">
        <v>746</v>
      </c>
      <c r="C16" s="51" t="s">
        <v>747</v>
      </c>
      <c r="D16" s="51" t="s">
        <v>740</v>
      </c>
      <c r="E16" s="51" t="s">
        <v>113</v>
      </c>
      <c r="F16" s="51" t="s">
        <v>114</v>
      </c>
      <c r="G16" s="51" t="s">
        <v>321</v>
      </c>
      <c r="H16" s="51" t="s">
        <v>741</v>
      </c>
      <c r="I16" s="52">
        <v>39820750</v>
      </c>
      <c r="J16" s="55">
        <v>0</v>
      </c>
      <c r="K16" s="55">
        <v>39820750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83">
        <f t="shared" si="0"/>
        <v>39820750</v>
      </c>
    </row>
    <row r="17" spans="1:22" customFormat="1" ht="33.75">
      <c r="A17" s="81">
        <v>5</v>
      </c>
      <c r="B17" s="82" t="s">
        <v>748</v>
      </c>
      <c r="C17" s="82" t="s">
        <v>749</v>
      </c>
      <c r="D17" s="82" t="s">
        <v>740</v>
      </c>
      <c r="E17" s="82" t="s">
        <v>113</v>
      </c>
      <c r="F17" s="82" t="s">
        <v>165</v>
      </c>
      <c r="G17" s="82" t="s">
        <v>321</v>
      </c>
      <c r="H17" s="82" t="s">
        <v>741</v>
      </c>
      <c r="I17" s="83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0</v>
      </c>
      <c r="S17" s="84">
        <v>0</v>
      </c>
      <c r="T17" s="84">
        <v>0</v>
      </c>
      <c r="U17" s="84">
        <v>0</v>
      </c>
      <c r="V17" s="83">
        <f t="shared" si="0"/>
        <v>0</v>
      </c>
    </row>
    <row r="18" spans="1:22" customFormat="1" ht="33.75">
      <c r="A18" s="81">
        <v>6</v>
      </c>
      <c r="B18" s="51" t="s">
        <v>750</v>
      </c>
      <c r="C18" s="51" t="s">
        <v>751</v>
      </c>
      <c r="D18" s="51" t="s">
        <v>740</v>
      </c>
      <c r="E18" s="51" t="s">
        <v>113</v>
      </c>
      <c r="F18" s="51" t="s">
        <v>558</v>
      </c>
      <c r="G18" s="51" t="s">
        <v>321</v>
      </c>
      <c r="H18" s="51" t="s">
        <v>741</v>
      </c>
      <c r="I18" s="52">
        <v>99945000</v>
      </c>
      <c r="J18" s="55">
        <v>49972500</v>
      </c>
      <c r="K18" s="55">
        <v>0</v>
      </c>
      <c r="L18" s="55">
        <v>0</v>
      </c>
      <c r="M18" s="55">
        <v>28000000</v>
      </c>
      <c r="N18" s="55">
        <v>21972500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55">
        <v>0</v>
      </c>
      <c r="U18" s="55">
        <v>0</v>
      </c>
      <c r="V18" s="83">
        <f t="shared" si="0"/>
        <v>99945000</v>
      </c>
    </row>
    <row r="19" spans="1:22" customFormat="1" ht="33.75">
      <c r="A19" s="81">
        <v>7</v>
      </c>
      <c r="B19" s="82" t="s">
        <v>752</v>
      </c>
      <c r="C19" s="82" t="s">
        <v>753</v>
      </c>
      <c r="D19" s="82" t="s">
        <v>740</v>
      </c>
      <c r="E19" s="82" t="s">
        <v>113</v>
      </c>
      <c r="F19" s="82" t="s">
        <v>512</v>
      </c>
      <c r="G19" s="82" t="s">
        <v>321</v>
      </c>
      <c r="H19" s="82" t="s">
        <v>741</v>
      </c>
      <c r="I19" s="83">
        <v>300080000</v>
      </c>
      <c r="J19" s="84">
        <v>45012000</v>
      </c>
      <c r="K19" s="84">
        <v>0</v>
      </c>
      <c r="L19" s="84">
        <v>54000000</v>
      </c>
      <c r="M19" s="84">
        <v>0</v>
      </c>
      <c r="N19" s="84">
        <v>27060000</v>
      </c>
      <c r="O19" s="84">
        <v>35000000</v>
      </c>
      <c r="P19" s="84">
        <v>32000000</v>
      </c>
      <c r="Q19" s="84">
        <v>27000000</v>
      </c>
      <c r="R19" s="84">
        <v>27000000</v>
      </c>
      <c r="S19" s="84">
        <v>23000000</v>
      </c>
      <c r="T19" s="84">
        <v>30008000</v>
      </c>
      <c r="U19" s="84">
        <v>0</v>
      </c>
      <c r="V19" s="83">
        <f t="shared" si="0"/>
        <v>300080000</v>
      </c>
    </row>
    <row r="20" spans="1:22" customFormat="1" ht="33.75">
      <c r="A20" s="81">
        <v>8</v>
      </c>
      <c r="B20" s="51" t="s">
        <v>754</v>
      </c>
      <c r="C20" s="51" t="s">
        <v>755</v>
      </c>
      <c r="D20" s="51" t="s">
        <v>740</v>
      </c>
      <c r="E20" s="51" t="s">
        <v>113</v>
      </c>
      <c r="F20" s="51" t="s">
        <v>512</v>
      </c>
      <c r="G20" s="51" t="s">
        <v>321</v>
      </c>
      <c r="H20" s="51" t="s">
        <v>741</v>
      </c>
      <c r="I20" s="52">
        <v>207938632</v>
      </c>
      <c r="J20" s="55">
        <v>0</v>
      </c>
      <c r="K20" s="55">
        <v>0</v>
      </c>
      <c r="L20" s="55">
        <v>0</v>
      </c>
      <c r="M20" s="55">
        <v>25938632</v>
      </c>
      <c r="N20" s="55">
        <v>26000000</v>
      </c>
      <c r="O20" s="55">
        <v>26000000</v>
      </c>
      <c r="P20" s="55">
        <v>26000000</v>
      </c>
      <c r="Q20" s="55">
        <v>26000000</v>
      </c>
      <c r="R20" s="55">
        <v>26000000</v>
      </c>
      <c r="S20" s="55">
        <v>26000000</v>
      </c>
      <c r="T20" s="55">
        <v>0</v>
      </c>
      <c r="U20" s="55">
        <v>26000000</v>
      </c>
      <c r="V20" s="83">
        <f t="shared" si="0"/>
        <v>207938632</v>
      </c>
    </row>
    <row r="21" spans="1:22" customFormat="1" ht="34.5" thickBot="1">
      <c r="A21" s="81">
        <v>9</v>
      </c>
      <c r="B21" s="82" t="s">
        <v>756</v>
      </c>
      <c r="C21" s="82" t="s">
        <v>757</v>
      </c>
      <c r="D21" s="82" t="s">
        <v>740</v>
      </c>
      <c r="E21" s="82" t="s">
        <v>113</v>
      </c>
      <c r="F21" s="82" t="s">
        <v>512</v>
      </c>
      <c r="G21" s="82" t="s">
        <v>321</v>
      </c>
      <c r="H21" s="82" t="s">
        <v>741</v>
      </c>
      <c r="I21" s="83">
        <v>287601118</v>
      </c>
      <c r="J21" s="84">
        <v>0</v>
      </c>
      <c r="K21" s="84">
        <v>0</v>
      </c>
      <c r="L21" s="84">
        <v>0</v>
      </c>
      <c r="M21" s="84">
        <v>50000000</v>
      </c>
      <c r="N21" s="84">
        <v>30000000</v>
      </c>
      <c r="O21" s="84">
        <v>19000000</v>
      </c>
      <c r="P21" s="84">
        <v>20000000</v>
      </c>
      <c r="Q21" s="84">
        <v>40000000</v>
      </c>
      <c r="R21" s="84">
        <v>46644250</v>
      </c>
      <c r="S21" s="84">
        <v>30000000</v>
      </c>
      <c r="T21" s="84">
        <v>0</v>
      </c>
      <c r="U21" s="84">
        <v>51956868</v>
      </c>
      <c r="V21" s="83">
        <f t="shared" si="0"/>
        <v>287601118</v>
      </c>
    </row>
    <row r="22" spans="1:22" customFormat="1" ht="15.75" thickBot="1">
      <c r="A22" s="85"/>
      <c r="B22" s="86"/>
      <c r="C22" s="77"/>
      <c r="D22" s="86"/>
      <c r="E22" s="86"/>
      <c r="F22" s="86"/>
      <c r="G22" s="86"/>
      <c r="H22" s="86"/>
      <c r="I22" s="87">
        <v>1023512000</v>
      </c>
      <c r="J22" s="88">
        <v>133705250</v>
      </c>
      <c r="K22" s="88">
        <v>39820750</v>
      </c>
      <c r="L22" s="88">
        <v>54000000</v>
      </c>
      <c r="M22" s="88">
        <v>103938632</v>
      </c>
      <c r="N22" s="88">
        <v>105032500</v>
      </c>
      <c r="O22" s="88">
        <v>80000000</v>
      </c>
      <c r="P22" s="88">
        <v>78000000</v>
      </c>
      <c r="Q22" s="88">
        <v>93000000</v>
      </c>
      <c r="R22" s="88">
        <v>99644250</v>
      </c>
      <c r="S22" s="88">
        <v>79000000</v>
      </c>
      <c r="T22" s="88">
        <v>79413750</v>
      </c>
      <c r="U22" s="88">
        <v>77956868</v>
      </c>
      <c r="V22" s="87">
        <f>SUM(V13:V21)</f>
        <v>1023512000</v>
      </c>
    </row>
    <row r="23" spans="1:22" ht="18">
      <c r="A23" s="50"/>
    </row>
  </sheetData>
  <mergeCells count="10">
    <mergeCell ref="A3:E3"/>
    <mergeCell ref="B6:C6"/>
    <mergeCell ref="J10:L10"/>
    <mergeCell ref="M10:O10"/>
    <mergeCell ref="P10:R10"/>
    <mergeCell ref="S10:U10"/>
    <mergeCell ref="J11:L11"/>
    <mergeCell ref="M11:O11"/>
    <mergeCell ref="P11:R11"/>
    <mergeCell ref="S11:U1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E9"/>
  <sheetViews>
    <sheetView showGridLines="0" workbookViewId="0">
      <selection activeCell="A3" sqref="A3:E3"/>
    </sheetView>
  </sheetViews>
  <sheetFormatPr baseColWidth="10" defaultRowHeight="12.75"/>
  <cols>
    <col min="1" max="1" width="20" style="30" customWidth="1"/>
    <col min="2" max="2" width="13.7109375" style="30" customWidth="1"/>
    <col min="3" max="3" width="15.140625" style="30" customWidth="1"/>
    <col min="4" max="4" width="59.7109375" style="30" customWidth="1"/>
    <col min="5" max="5" width="17.42578125" style="30" customWidth="1"/>
    <col min="6" max="6" width="12.5703125" style="30" bestFit="1" customWidth="1"/>
    <col min="7" max="16384" width="11.42578125" style="30"/>
  </cols>
  <sheetData>
    <row r="1" spans="1:5">
      <c r="A1" s="56"/>
      <c r="B1" s="56"/>
      <c r="C1" s="56"/>
    </row>
    <row r="2" spans="1:5" ht="13.5" thickBot="1">
      <c r="A2" s="31" t="s">
        <v>483</v>
      </c>
      <c r="B2" s="56"/>
      <c r="C2" s="56"/>
    </row>
    <row r="3" spans="1:5" ht="30" customHeight="1" thickBot="1">
      <c r="A3" s="156" t="s">
        <v>491</v>
      </c>
      <c r="B3" s="157"/>
      <c r="C3" s="157"/>
      <c r="D3" s="157"/>
      <c r="E3" s="158"/>
    </row>
    <row r="4" spans="1:5">
      <c r="A4" s="32"/>
      <c r="B4" s="33"/>
      <c r="C4" s="33"/>
    </row>
    <row r="5" spans="1:5" ht="13.5" thickBot="1">
      <c r="A5" s="32"/>
      <c r="B5" s="36"/>
      <c r="C5" s="36"/>
    </row>
    <row r="6" spans="1:5" ht="13.5" thickBot="1">
      <c r="A6" s="57" t="s">
        <v>4</v>
      </c>
      <c r="B6" s="155" t="s">
        <v>5</v>
      </c>
      <c r="C6" s="155"/>
    </row>
    <row r="7" spans="1:5">
      <c r="A7" s="34"/>
      <c r="B7" s="35"/>
      <c r="C7" s="35"/>
    </row>
    <row r="8" spans="1:5" ht="13.5" thickBot="1"/>
    <row r="9" spans="1:5" ht="39.75" customHeight="1" thickBot="1">
      <c r="A9" s="156" t="s">
        <v>497</v>
      </c>
      <c r="B9" s="157"/>
      <c r="C9" s="157"/>
      <c r="D9" s="157"/>
      <c r="E9" s="158"/>
    </row>
  </sheetData>
  <mergeCells count="3">
    <mergeCell ref="A3:E3"/>
    <mergeCell ref="B6:C6"/>
    <mergeCell ref="A9:E9"/>
  </mergeCells>
  <pageMargins left="1" right="1" top="1" bottom="1" header="0.5" footer="0.5"/>
  <pageSetup paperSize="125" scale="9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G9"/>
  <sheetViews>
    <sheetView showGridLines="0" zoomScaleNormal="100" workbookViewId="0">
      <selection activeCell="A3" sqref="A3:E3"/>
    </sheetView>
  </sheetViews>
  <sheetFormatPr baseColWidth="10" defaultRowHeight="12.75"/>
  <cols>
    <col min="1" max="1" width="20.7109375" style="39" customWidth="1"/>
    <col min="2" max="2" width="20.7109375" style="37" customWidth="1"/>
    <col min="3" max="4" width="12.7109375" style="49" customWidth="1"/>
    <col min="5" max="5" width="79.42578125" style="39" customWidth="1"/>
    <col min="6" max="6" width="14.7109375" style="39" customWidth="1"/>
    <col min="7" max="7" width="14.7109375" style="44" customWidth="1"/>
    <col min="8" max="10" width="12.7109375" style="30" customWidth="1"/>
    <col min="11" max="16384" width="11.42578125" style="30"/>
  </cols>
  <sheetData>
    <row r="1" spans="1:7">
      <c r="A1" s="56"/>
      <c r="B1" s="56"/>
      <c r="C1" s="56"/>
      <c r="D1" s="30"/>
      <c r="E1" s="30"/>
      <c r="F1" s="30"/>
      <c r="G1" s="30"/>
    </row>
    <row r="2" spans="1:7" ht="13.5" thickBot="1">
      <c r="A2" s="31" t="s">
        <v>483</v>
      </c>
      <c r="B2" s="56"/>
      <c r="C2" s="56"/>
      <c r="D2" s="30"/>
      <c r="E2" s="30"/>
      <c r="F2" s="30"/>
      <c r="G2" s="30"/>
    </row>
    <row r="3" spans="1:7" ht="30" customHeight="1" thickBot="1">
      <c r="A3" s="156" t="s">
        <v>492</v>
      </c>
      <c r="B3" s="157"/>
      <c r="C3" s="157"/>
      <c r="D3" s="157"/>
      <c r="E3" s="158"/>
      <c r="F3" s="30"/>
      <c r="G3" s="30"/>
    </row>
    <row r="4" spans="1:7">
      <c r="A4" s="32"/>
      <c r="B4" s="33"/>
      <c r="C4" s="33"/>
      <c r="D4" s="30"/>
      <c r="E4" s="30"/>
      <c r="F4" s="30"/>
      <c r="G4" s="30"/>
    </row>
    <row r="5" spans="1:7" ht="13.5" thickBot="1">
      <c r="A5" s="32"/>
      <c r="B5" s="36"/>
      <c r="C5" s="36"/>
      <c r="D5" s="30"/>
      <c r="E5" s="30"/>
      <c r="F5" s="30"/>
      <c r="G5" s="30"/>
    </row>
    <row r="6" spans="1:7" ht="13.5" thickBot="1">
      <c r="A6" s="57" t="s">
        <v>4</v>
      </c>
      <c r="B6" s="155" t="s">
        <v>5</v>
      </c>
      <c r="C6" s="155"/>
      <c r="D6" s="30"/>
      <c r="E6" s="30"/>
      <c r="F6" s="30"/>
      <c r="G6" s="30"/>
    </row>
    <row r="7" spans="1:7">
      <c r="A7" s="34"/>
      <c r="B7" s="35"/>
      <c r="C7" s="35"/>
      <c r="D7" s="30"/>
      <c r="E7" s="30"/>
      <c r="F7" s="30"/>
      <c r="G7" s="30"/>
    </row>
    <row r="8" spans="1:7" ht="13.5" thickBot="1">
      <c r="A8" s="30"/>
      <c r="B8" s="30"/>
      <c r="C8" s="30"/>
      <c r="D8" s="30"/>
      <c r="E8" s="30"/>
      <c r="F8" s="30"/>
      <c r="G8" s="30"/>
    </row>
    <row r="9" spans="1:7" ht="39.75" customHeight="1" thickBot="1">
      <c r="A9" s="156" t="s">
        <v>497</v>
      </c>
      <c r="B9" s="157"/>
      <c r="C9" s="157"/>
      <c r="D9" s="157"/>
      <c r="E9" s="158"/>
      <c r="F9" s="30"/>
      <c r="G9" s="30"/>
    </row>
  </sheetData>
  <sortState ref="A2622:F3007">
    <sortCondition ref="C2622:C3007"/>
  </sortState>
  <mergeCells count="3">
    <mergeCell ref="A3:E3"/>
    <mergeCell ref="B6:C6"/>
    <mergeCell ref="A9:E9"/>
  </mergeCells>
  <printOptions horizontalCentered="1"/>
  <pageMargins left="0.19685039370078741" right="0.19685039370078741" top="0.19685039370078741" bottom="0" header="0.31496062992125984" footer="0.31496062992125984"/>
  <pageSetup paperSize="143" scale="6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showGridLines="0" workbookViewId="0">
      <selection activeCell="A3" sqref="A3:E3"/>
    </sheetView>
  </sheetViews>
  <sheetFormatPr baseColWidth="10" defaultRowHeight="15"/>
  <cols>
    <col min="1" max="1" width="14.7109375" bestFit="1" customWidth="1"/>
    <col min="2" max="2" width="7.85546875" bestFit="1" customWidth="1"/>
    <col min="3" max="3" width="20.85546875" customWidth="1"/>
    <col min="4" max="4" width="13.28515625" customWidth="1"/>
    <col min="5" max="5" width="7.5703125" bestFit="1" customWidth="1"/>
    <col min="6" max="6" width="10.7109375" bestFit="1" customWidth="1"/>
  </cols>
  <sheetData>
    <row r="1" spans="1:20" s="30" customFormat="1" ht="12.75">
      <c r="A1" s="56"/>
      <c r="B1" s="56"/>
      <c r="C1" s="56"/>
    </row>
    <row r="2" spans="1:20" s="30" customFormat="1" ht="13.5" thickBot="1">
      <c r="A2" s="31" t="s">
        <v>483</v>
      </c>
      <c r="B2" s="56"/>
      <c r="C2" s="56"/>
    </row>
    <row r="3" spans="1:20" s="30" customFormat="1" ht="30" customHeight="1" thickBot="1">
      <c r="A3" s="156" t="s">
        <v>493</v>
      </c>
      <c r="B3" s="157"/>
      <c r="C3" s="157"/>
      <c r="D3" s="157"/>
      <c r="E3" s="158"/>
    </row>
    <row r="4" spans="1:20" s="30" customFormat="1" ht="12.75">
      <c r="A4" s="32"/>
      <c r="B4" s="33"/>
      <c r="C4" s="33"/>
    </row>
    <row r="5" spans="1:20" s="30" customFormat="1" ht="13.5" thickBot="1">
      <c r="A5" s="32"/>
      <c r="B5" s="36"/>
      <c r="C5" s="36"/>
    </row>
    <row r="6" spans="1:20" s="30" customFormat="1" ht="13.5" thickBot="1">
      <c r="A6" s="57" t="s">
        <v>4</v>
      </c>
      <c r="B6" s="155" t="s">
        <v>5</v>
      </c>
      <c r="C6" s="155"/>
    </row>
    <row r="7" spans="1:20" s="30" customFormat="1" ht="12.75">
      <c r="A7" s="34"/>
      <c r="B7" s="35"/>
      <c r="C7" s="35"/>
    </row>
    <row r="8" spans="1:20" s="30" customFormat="1" ht="12.75">
      <c r="A8" s="170" t="s">
        <v>837</v>
      </c>
      <c r="B8" s="170"/>
      <c r="C8" s="170"/>
      <c r="D8" s="170"/>
      <c r="E8" s="170"/>
      <c r="F8" s="170"/>
      <c r="G8" s="170"/>
      <c r="H8" s="170"/>
      <c r="I8" s="170"/>
    </row>
    <row r="9" spans="1:20" s="30" customFormat="1" ht="12.75">
      <c r="A9" s="172" t="s">
        <v>838</v>
      </c>
      <c r="B9" s="172"/>
      <c r="C9" s="91" t="s">
        <v>841</v>
      </c>
    </row>
    <row r="10" spans="1:20" s="30" customFormat="1" ht="12.75">
      <c r="A10" s="171" t="s">
        <v>48</v>
      </c>
      <c r="B10" s="171"/>
      <c r="C10" s="89">
        <v>1000000</v>
      </c>
    </row>
    <row r="11" spans="1:20" s="30" customFormat="1" ht="12.75">
      <c r="A11" s="171" t="s">
        <v>56</v>
      </c>
      <c r="B11" s="171"/>
      <c r="C11" s="89">
        <v>500000</v>
      </c>
    </row>
    <row r="12" spans="1:20" s="30" customFormat="1" ht="12.75">
      <c r="A12" s="171" t="s">
        <v>45</v>
      </c>
      <c r="B12" s="171"/>
      <c r="C12" s="89">
        <v>500000</v>
      </c>
    </row>
    <row r="13" spans="1:20" s="30" customFormat="1" ht="12.75">
      <c r="A13" s="171" t="s">
        <v>59</v>
      </c>
      <c r="B13" s="171"/>
      <c r="C13" s="89">
        <v>500000</v>
      </c>
    </row>
    <row r="14" spans="1:20" s="30" customFormat="1" ht="12.75">
      <c r="A14" s="170" t="s">
        <v>839</v>
      </c>
      <c r="B14" s="170"/>
      <c r="C14" s="90">
        <f>SUM(C10:C13)</f>
        <v>2500000</v>
      </c>
    </row>
    <row r="15" spans="1:20" ht="15.75" thickBot="1"/>
    <row r="16" spans="1:20" ht="15.75" thickBot="1">
      <c r="I16" s="149" t="s">
        <v>88</v>
      </c>
      <c r="J16" s="150"/>
      <c r="K16" s="151"/>
      <c r="L16" s="149" t="s">
        <v>89</v>
      </c>
      <c r="M16" s="150"/>
      <c r="N16" s="151"/>
      <c r="O16" s="149" t="s">
        <v>90</v>
      </c>
      <c r="P16" s="150"/>
      <c r="Q16" s="151"/>
      <c r="R16" s="149" t="s">
        <v>91</v>
      </c>
      <c r="S16" s="150"/>
      <c r="T16" s="151"/>
    </row>
    <row r="17" spans="1:21" ht="15.75" thickBot="1">
      <c r="I17" s="152">
        <f>I64+J64+K64</f>
        <v>376240423</v>
      </c>
      <c r="J17" s="153"/>
      <c r="K17" s="154"/>
      <c r="L17" s="152">
        <f>L64+M64+N64</f>
        <v>686484639</v>
      </c>
      <c r="M17" s="153"/>
      <c r="N17" s="154"/>
      <c r="O17" s="152">
        <f>O64+P64+Q64</f>
        <v>519658150</v>
      </c>
      <c r="P17" s="153"/>
      <c r="Q17" s="154"/>
      <c r="R17" s="152">
        <f>R64+S64+T64</f>
        <v>226496788</v>
      </c>
      <c r="S17" s="153"/>
      <c r="T17" s="154"/>
    </row>
    <row r="18" spans="1:21" ht="23.25" thickBot="1">
      <c r="A18" s="76"/>
      <c r="B18" s="77" t="s">
        <v>46</v>
      </c>
      <c r="C18" s="77" t="s">
        <v>47</v>
      </c>
      <c r="D18" s="77" t="s">
        <v>92</v>
      </c>
      <c r="E18" s="77" t="s">
        <v>93</v>
      </c>
      <c r="F18" s="77" t="s">
        <v>94</v>
      </c>
      <c r="G18" s="77" t="s">
        <v>95</v>
      </c>
      <c r="H18" s="79" t="s">
        <v>96</v>
      </c>
      <c r="I18" s="80" t="s">
        <v>97</v>
      </c>
      <c r="J18" s="80" t="s">
        <v>98</v>
      </c>
      <c r="K18" s="80" t="s">
        <v>99</v>
      </c>
      <c r="L18" s="80" t="s">
        <v>100</v>
      </c>
      <c r="M18" s="80" t="s">
        <v>101</v>
      </c>
      <c r="N18" s="80" t="s">
        <v>102</v>
      </c>
      <c r="O18" s="80" t="s">
        <v>103</v>
      </c>
      <c r="P18" s="80" t="s">
        <v>104</v>
      </c>
      <c r="Q18" s="80" t="s">
        <v>105</v>
      </c>
      <c r="R18" s="80" t="s">
        <v>106</v>
      </c>
      <c r="S18" s="80" t="s">
        <v>107</v>
      </c>
      <c r="T18" s="80" t="s">
        <v>108</v>
      </c>
      <c r="U18" s="79" t="s">
        <v>109</v>
      </c>
    </row>
    <row r="19" spans="1:21" ht="35.1" customHeight="1">
      <c r="A19" s="81">
        <v>1</v>
      </c>
      <c r="B19" s="82" t="s">
        <v>758</v>
      </c>
      <c r="C19" s="82" t="s">
        <v>759</v>
      </c>
      <c r="D19" s="82" t="s">
        <v>844</v>
      </c>
      <c r="E19" s="82" t="s">
        <v>113</v>
      </c>
      <c r="F19" s="82" t="s">
        <v>558</v>
      </c>
      <c r="G19" s="82" t="s">
        <v>533</v>
      </c>
      <c r="H19" s="83">
        <v>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84">
        <v>0</v>
      </c>
      <c r="S19" s="84">
        <v>0</v>
      </c>
      <c r="T19" s="84">
        <v>0</v>
      </c>
      <c r="U19" s="83">
        <f>SUM(I19:T19)</f>
        <v>0</v>
      </c>
    </row>
    <row r="20" spans="1:21" ht="35.1" customHeight="1">
      <c r="A20" s="81">
        <v>2</v>
      </c>
      <c r="B20" s="51" t="s">
        <v>760</v>
      </c>
      <c r="C20" s="51" t="s">
        <v>77</v>
      </c>
      <c r="D20" s="82" t="s">
        <v>844</v>
      </c>
      <c r="E20" s="51" t="s">
        <v>113</v>
      </c>
      <c r="F20" s="51" t="s">
        <v>512</v>
      </c>
      <c r="G20" s="51" t="s">
        <v>519</v>
      </c>
      <c r="H20" s="52">
        <v>22026900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22026900</v>
      </c>
      <c r="T20" s="55">
        <v>0</v>
      </c>
      <c r="U20" s="83">
        <f t="shared" ref="U20:U63" si="0">SUM(I20:T20)</f>
        <v>22026900</v>
      </c>
    </row>
    <row r="21" spans="1:21" ht="35.1" customHeight="1">
      <c r="A21" s="81">
        <v>3</v>
      </c>
      <c r="B21" s="82" t="s">
        <v>761</v>
      </c>
      <c r="C21" s="82" t="s">
        <v>78</v>
      </c>
      <c r="D21" s="82" t="s">
        <v>844</v>
      </c>
      <c r="E21" s="82" t="s">
        <v>113</v>
      </c>
      <c r="F21" s="82" t="s">
        <v>558</v>
      </c>
      <c r="G21" s="82" t="s">
        <v>519</v>
      </c>
      <c r="H21" s="83">
        <v>0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0</v>
      </c>
      <c r="Q21" s="84">
        <v>0</v>
      </c>
      <c r="R21" s="84">
        <v>0</v>
      </c>
      <c r="S21" s="84">
        <v>0</v>
      </c>
      <c r="T21" s="84">
        <v>0</v>
      </c>
      <c r="U21" s="83">
        <f t="shared" si="0"/>
        <v>0</v>
      </c>
    </row>
    <row r="22" spans="1:21" ht="35.1" customHeight="1">
      <c r="A22" s="81">
        <v>4</v>
      </c>
      <c r="B22" s="51" t="s">
        <v>762</v>
      </c>
      <c r="C22" s="51" t="s">
        <v>79</v>
      </c>
      <c r="D22" s="82" t="s">
        <v>844</v>
      </c>
      <c r="E22" s="51" t="s">
        <v>113</v>
      </c>
      <c r="F22" s="51" t="s">
        <v>512</v>
      </c>
      <c r="G22" s="51" t="s">
        <v>519</v>
      </c>
      <c r="H22" s="52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55">
        <v>0</v>
      </c>
      <c r="T22" s="55">
        <v>0</v>
      </c>
      <c r="U22" s="83">
        <f t="shared" si="0"/>
        <v>0</v>
      </c>
    </row>
    <row r="23" spans="1:21" ht="35.1" customHeight="1">
      <c r="A23" s="81">
        <v>5</v>
      </c>
      <c r="B23" s="82" t="s">
        <v>763</v>
      </c>
      <c r="C23" s="82" t="s">
        <v>80</v>
      </c>
      <c r="D23" s="82" t="s">
        <v>844</v>
      </c>
      <c r="E23" s="82" t="s">
        <v>113</v>
      </c>
      <c r="F23" s="82" t="s">
        <v>512</v>
      </c>
      <c r="G23" s="82" t="s">
        <v>519</v>
      </c>
      <c r="H23" s="83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0</v>
      </c>
      <c r="Q23" s="84">
        <v>0</v>
      </c>
      <c r="R23" s="84">
        <v>0</v>
      </c>
      <c r="S23" s="84">
        <v>0</v>
      </c>
      <c r="T23" s="84">
        <v>0</v>
      </c>
      <c r="U23" s="83">
        <f t="shared" si="0"/>
        <v>0</v>
      </c>
    </row>
    <row r="24" spans="1:21" ht="35.1" customHeight="1">
      <c r="A24" s="81">
        <v>6</v>
      </c>
      <c r="B24" s="51" t="s">
        <v>764</v>
      </c>
      <c r="C24" s="51" t="s">
        <v>81</v>
      </c>
      <c r="D24" s="82" t="s">
        <v>844</v>
      </c>
      <c r="E24" s="51" t="s">
        <v>113</v>
      </c>
      <c r="F24" s="51" t="s">
        <v>512</v>
      </c>
      <c r="G24" s="51" t="s">
        <v>519</v>
      </c>
      <c r="H24" s="52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83">
        <f t="shared" si="0"/>
        <v>0</v>
      </c>
    </row>
    <row r="25" spans="1:21" ht="35.1" customHeight="1">
      <c r="A25" s="81">
        <v>7</v>
      </c>
      <c r="B25" s="82" t="s">
        <v>765</v>
      </c>
      <c r="C25" s="82" t="s">
        <v>766</v>
      </c>
      <c r="D25" s="82" t="s">
        <v>844</v>
      </c>
      <c r="E25" s="82" t="s">
        <v>113</v>
      </c>
      <c r="F25" s="82" t="s">
        <v>512</v>
      </c>
      <c r="G25" s="82" t="s">
        <v>565</v>
      </c>
      <c r="H25" s="83">
        <v>37334306</v>
      </c>
      <c r="I25" s="84">
        <v>21562904</v>
      </c>
      <c r="J25" s="84">
        <v>0</v>
      </c>
      <c r="K25" s="84">
        <v>15771402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3">
        <f t="shared" si="0"/>
        <v>37334306</v>
      </c>
    </row>
    <row r="26" spans="1:21" ht="35.1" customHeight="1">
      <c r="A26" s="81">
        <v>8</v>
      </c>
      <c r="B26" s="51" t="s">
        <v>767</v>
      </c>
      <c r="C26" s="51" t="s">
        <v>768</v>
      </c>
      <c r="D26" s="82" t="s">
        <v>844</v>
      </c>
      <c r="E26" s="51" t="s">
        <v>113</v>
      </c>
      <c r="F26" s="51" t="s">
        <v>512</v>
      </c>
      <c r="G26" s="51" t="s">
        <v>519</v>
      </c>
      <c r="H26" s="52">
        <v>23234670</v>
      </c>
      <c r="I26" s="55">
        <v>23234670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  <c r="Q26" s="55">
        <v>0</v>
      </c>
      <c r="R26" s="55">
        <v>0</v>
      </c>
      <c r="S26" s="55">
        <v>0</v>
      </c>
      <c r="T26" s="55">
        <v>0</v>
      </c>
      <c r="U26" s="83">
        <f t="shared" si="0"/>
        <v>23234670</v>
      </c>
    </row>
    <row r="27" spans="1:21" ht="35.1" customHeight="1">
      <c r="A27" s="81">
        <v>9</v>
      </c>
      <c r="B27" s="82" t="s">
        <v>769</v>
      </c>
      <c r="C27" s="82" t="s">
        <v>770</v>
      </c>
      <c r="D27" s="82" t="s">
        <v>844</v>
      </c>
      <c r="E27" s="82" t="s">
        <v>113</v>
      </c>
      <c r="F27" s="82" t="s">
        <v>512</v>
      </c>
      <c r="G27" s="82" t="s">
        <v>166</v>
      </c>
      <c r="H27" s="83">
        <v>19064602</v>
      </c>
      <c r="I27" s="84">
        <v>19064602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3">
        <f t="shared" si="0"/>
        <v>19064602</v>
      </c>
    </row>
    <row r="28" spans="1:21" ht="35.1" customHeight="1">
      <c r="A28" s="81">
        <v>10</v>
      </c>
      <c r="B28" s="51" t="s">
        <v>771</v>
      </c>
      <c r="C28" s="51" t="s">
        <v>772</v>
      </c>
      <c r="D28" s="82" t="s">
        <v>844</v>
      </c>
      <c r="E28" s="51" t="s">
        <v>113</v>
      </c>
      <c r="F28" s="51" t="s">
        <v>512</v>
      </c>
      <c r="G28" s="51" t="s">
        <v>519</v>
      </c>
      <c r="H28" s="52">
        <v>23488598</v>
      </c>
      <c r="I28" s="55">
        <v>23488598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83">
        <f t="shared" si="0"/>
        <v>23488598</v>
      </c>
    </row>
    <row r="29" spans="1:21" ht="35.1" customHeight="1">
      <c r="A29" s="81">
        <v>11</v>
      </c>
      <c r="B29" s="82" t="s">
        <v>773</v>
      </c>
      <c r="C29" s="82" t="s">
        <v>774</v>
      </c>
      <c r="D29" s="82" t="s">
        <v>844</v>
      </c>
      <c r="E29" s="82" t="s">
        <v>113</v>
      </c>
      <c r="F29" s="82" t="s">
        <v>512</v>
      </c>
      <c r="G29" s="82" t="s">
        <v>519</v>
      </c>
      <c r="H29" s="83">
        <v>46093794</v>
      </c>
      <c r="I29" s="84">
        <v>20857369</v>
      </c>
      <c r="J29" s="84">
        <v>0</v>
      </c>
      <c r="K29" s="84">
        <v>25236425</v>
      </c>
      <c r="L29" s="84">
        <v>0</v>
      </c>
      <c r="M29" s="84">
        <v>0</v>
      </c>
      <c r="N29" s="84">
        <v>0</v>
      </c>
      <c r="O29" s="84">
        <v>0</v>
      </c>
      <c r="P29" s="84">
        <v>0</v>
      </c>
      <c r="Q29" s="84">
        <v>0</v>
      </c>
      <c r="R29" s="84">
        <v>0</v>
      </c>
      <c r="S29" s="84">
        <v>0</v>
      </c>
      <c r="T29" s="84">
        <v>0</v>
      </c>
      <c r="U29" s="83">
        <f t="shared" si="0"/>
        <v>46093794</v>
      </c>
    </row>
    <row r="30" spans="1:21" ht="35.1" customHeight="1">
      <c r="A30" s="81">
        <v>12</v>
      </c>
      <c r="B30" s="51" t="s">
        <v>775</v>
      </c>
      <c r="C30" s="51" t="s">
        <v>776</v>
      </c>
      <c r="D30" s="82" t="s">
        <v>844</v>
      </c>
      <c r="E30" s="51" t="s">
        <v>113</v>
      </c>
      <c r="F30" s="51" t="s">
        <v>512</v>
      </c>
      <c r="G30" s="51" t="s">
        <v>519</v>
      </c>
      <c r="H30" s="52">
        <v>38992644</v>
      </c>
      <c r="I30" s="55">
        <v>17463506</v>
      </c>
      <c r="J30" s="55">
        <v>0</v>
      </c>
      <c r="K30" s="55">
        <v>21529138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55">
        <v>0</v>
      </c>
      <c r="T30" s="55">
        <v>0</v>
      </c>
      <c r="U30" s="83">
        <f t="shared" si="0"/>
        <v>38992644</v>
      </c>
    </row>
    <row r="31" spans="1:21" ht="35.1" customHeight="1">
      <c r="A31" s="81">
        <v>13</v>
      </c>
      <c r="B31" s="82" t="s">
        <v>777</v>
      </c>
      <c r="C31" s="82" t="s">
        <v>778</v>
      </c>
      <c r="D31" s="82" t="s">
        <v>844</v>
      </c>
      <c r="E31" s="82" t="s">
        <v>113</v>
      </c>
      <c r="F31" s="82" t="s">
        <v>558</v>
      </c>
      <c r="G31" s="82" t="s">
        <v>528</v>
      </c>
      <c r="H31" s="83">
        <v>42196499</v>
      </c>
      <c r="I31" s="84">
        <v>0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42196499</v>
      </c>
      <c r="P31" s="84">
        <v>0</v>
      </c>
      <c r="Q31" s="84">
        <v>0</v>
      </c>
      <c r="R31" s="84">
        <v>0</v>
      </c>
      <c r="S31" s="84">
        <v>0</v>
      </c>
      <c r="T31" s="84">
        <v>0</v>
      </c>
      <c r="U31" s="83">
        <f t="shared" si="0"/>
        <v>42196499</v>
      </c>
    </row>
    <row r="32" spans="1:21" ht="35.1" customHeight="1">
      <c r="A32" s="81">
        <v>14</v>
      </c>
      <c r="B32" s="51" t="s">
        <v>779</v>
      </c>
      <c r="C32" s="51" t="s">
        <v>82</v>
      </c>
      <c r="D32" s="82" t="s">
        <v>844</v>
      </c>
      <c r="E32" s="51" t="s">
        <v>113</v>
      </c>
      <c r="F32" s="51" t="s">
        <v>558</v>
      </c>
      <c r="G32" s="51" t="s">
        <v>528</v>
      </c>
      <c r="H32" s="52">
        <v>53784029</v>
      </c>
      <c r="I32" s="55">
        <v>0</v>
      </c>
      <c r="J32" s="55">
        <v>0</v>
      </c>
      <c r="K32" s="55">
        <v>46034354</v>
      </c>
      <c r="L32" s="55">
        <v>-18194123</v>
      </c>
      <c r="M32" s="55">
        <v>24274635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5">
        <v>1669163</v>
      </c>
      <c r="T32" s="55">
        <v>0</v>
      </c>
      <c r="U32" s="83">
        <f t="shared" si="0"/>
        <v>53784029</v>
      </c>
    </row>
    <row r="33" spans="1:21" ht="35.1" customHeight="1">
      <c r="A33" s="81">
        <v>15</v>
      </c>
      <c r="B33" s="82" t="s">
        <v>780</v>
      </c>
      <c r="C33" s="82" t="s">
        <v>781</v>
      </c>
      <c r="D33" s="82" t="s">
        <v>844</v>
      </c>
      <c r="E33" s="82" t="s">
        <v>113</v>
      </c>
      <c r="F33" s="82" t="s">
        <v>558</v>
      </c>
      <c r="G33" s="82" t="s">
        <v>528</v>
      </c>
      <c r="H33" s="83">
        <v>57652782</v>
      </c>
      <c r="I33" s="84">
        <v>0</v>
      </c>
      <c r="J33" s="84">
        <v>0</v>
      </c>
      <c r="K33" s="84">
        <v>27833037</v>
      </c>
      <c r="L33" s="84">
        <v>18194123</v>
      </c>
      <c r="M33" s="84">
        <v>7767833</v>
      </c>
      <c r="N33" s="84">
        <v>0</v>
      </c>
      <c r="O33" s="84">
        <v>3857789</v>
      </c>
      <c r="P33" s="84">
        <v>0</v>
      </c>
      <c r="Q33" s="84">
        <v>0</v>
      </c>
      <c r="R33" s="84">
        <v>0</v>
      </c>
      <c r="S33" s="84">
        <v>0</v>
      </c>
      <c r="T33" s="84">
        <v>0</v>
      </c>
      <c r="U33" s="83">
        <f t="shared" si="0"/>
        <v>57652782</v>
      </c>
    </row>
    <row r="34" spans="1:21" ht="35.1" customHeight="1">
      <c r="A34" s="81">
        <v>16</v>
      </c>
      <c r="B34" s="51" t="s">
        <v>782</v>
      </c>
      <c r="C34" s="51" t="s">
        <v>783</v>
      </c>
      <c r="D34" s="82" t="s">
        <v>844</v>
      </c>
      <c r="E34" s="51" t="s">
        <v>113</v>
      </c>
      <c r="F34" s="51" t="s">
        <v>558</v>
      </c>
      <c r="G34" s="51" t="s">
        <v>519</v>
      </c>
      <c r="H34" s="52">
        <v>52028440</v>
      </c>
      <c r="I34" s="55">
        <v>0</v>
      </c>
      <c r="J34" s="55">
        <v>0</v>
      </c>
      <c r="K34" s="55">
        <v>0</v>
      </c>
      <c r="L34" s="55">
        <v>0</v>
      </c>
      <c r="M34" s="55">
        <v>36416093</v>
      </c>
      <c r="N34" s="55">
        <v>12108525</v>
      </c>
      <c r="O34" s="55">
        <v>0</v>
      </c>
      <c r="P34" s="55">
        <v>0</v>
      </c>
      <c r="Q34" s="55">
        <v>3503822</v>
      </c>
      <c r="R34" s="55">
        <v>0</v>
      </c>
      <c r="S34" s="55">
        <v>0</v>
      </c>
      <c r="T34" s="55">
        <v>0</v>
      </c>
      <c r="U34" s="83">
        <f t="shared" si="0"/>
        <v>52028440</v>
      </c>
    </row>
    <row r="35" spans="1:21" ht="35.1" customHeight="1">
      <c r="A35" s="81">
        <v>17</v>
      </c>
      <c r="B35" s="82" t="s">
        <v>784</v>
      </c>
      <c r="C35" s="82" t="s">
        <v>785</v>
      </c>
      <c r="D35" s="82" t="s">
        <v>844</v>
      </c>
      <c r="E35" s="82" t="s">
        <v>113</v>
      </c>
      <c r="F35" s="82" t="s">
        <v>558</v>
      </c>
      <c r="G35" s="82" t="s">
        <v>519</v>
      </c>
      <c r="H35" s="83">
        <v>60711450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4">
        <v>56596727</v>
      </c>
      <c r="O35" s="84">
        <v>0</v>
      </c>
      <c r="P35" s="84">
        <v>0</v>
      </c>
      <c r="Q35" s="84">
        <v>4114723</v>
      </c>
      <c r="R35" s="84">
        <v>0</v>
      </c>
      <c r="S35" s="84">
        <v>0</v>
      </c>
      <c r="T35" s="84">
        <v>0</v>
      </c>
      <c r="U35" s="83">
        <f t="shared" si="0"/>
        <v>60711450</v>
      </c>
    </row>
    <row r="36" spans="1:21" ht="35.1" customHeight="1">
      <c r="A36" s="81">
        <v>18</v>
      </c>
      <c r="B36" s="51" t="s">
        <v>786</v>
      </c>
      <c r="C36" s="51" t="s">
        <v>787</v>
      </c>
      <c r="D36" s="82" t="s">
        <v>844</v>
      </c>
      <c r="E36" s="51" t="s">
        <v>113</v>
      </c>
      <c r="F36" s="51" t="s">
        <v>558</v>
      </c>
      <c r="G36" s="51" t="s">
        <v>533</v>
      </c>
      <c r="H36" s="52">
        <v>64657260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5">
        <v>0</v>
      </c>
      <c r="R36" s="55">
        <v>60346247</v>
      </c>
      <c r="S36" s="55">
        <v>4311013</v>
      </c>
      <c r="T36" s="55">
        <v>0</v>
      </c>
      <c r="U36" s="83">
        <f t="shared" si="0"/>
        <v>64657260</v>
      </c>
    </row>
    <row r="37" spans="1:21" ht="35.1" customHeight="1">
      <c r="A37" s="81">
        <v>19</v>
      </c>
      <c r="B37" s="82" t="s">
        <v>788</v>
      </c>
      <c r="C37" s="82" t="s">
        <v>789</v>
      </c>
      <c r="D37" s="82" t="s">
        <v>844</v>
      </c>
      <c r="E37" s="82" t="s">
        <v>113</v>
      </c>
      <c r="F37" s="82" t="s">
        <v>558</v>
      </c>
      <c r="G37" s="82" t="s">
        <v>533</v>
      </c>
      <c r="H37" s="83">
        <v>58536141</v>
      </c>
      <c r="I37" s="84">
        <v>0</v>
      </c>
      <c r="J37" s="84">
        <v>0</v>
      </c>
      <c r="K37" s="84">
        <v>0</v>
      </c>
      <c r="L37" s="84">
        <v>54621833</v>
      </c>
      <c r="M37" s="84">
        <v>0</v>
      </c>
      <c r="N37" s="84">
        <v>0</v>
      </c>
      <c r="O37" s="84">
        <v>0</v>
      </c>
      <c r="P37" s="84">
        <v>3914308</v>
      </c>
      <c r="Q37" s="84">
        <v>0</v>
      </c>
      <c r="R37" s="84">
        <v>0</v>
      </c>
      <c r="S37" s="84">
        <v>0</v>
      </c>
      <c r="T37" s="84">
        <v>0</v>
      </c>
      <c r="U37" s="83">
        <f t="shared" si="0"/>
        <v>58536141</v>
      </c>
    </row>
    <row r="38" spans="1:21" ht="35.1" customHeight="1">
      <c r="A38" s="81">
        <v>20</v>
      </c>
      <c r="B38" s="51" t="s">
        <v>790</v>
      </c>
      <c r="C38" s="51" t="s">
        <v>791</v>
      </c>
      <c r="D38" s="82" t="s">
        <v>844</v>
      </c>
      <c r="E38" s="51" t="s">
        <v>113</v>
      </c>
      <c r="F38" s="51" t="s">
        <v>558</v>
      </c>
      <c r="G38" s="51" t="s">
        <v>533</v>
      </c>
      <c r="H38" s="52">
        <v>46206746</v>
      </c>
      <c r="I38" s="55">
        <v>0</v>
      </c>
      <c r="J38" s="55">
        <v>0</v>
      </c>
      <c r="K38" s="55">
        <v>0</v>
      </c>
      <c r="L38" s="55">
        <v>43118509</v>
      </c>
      <c r="M38" s="55">
        <v>0</v>
      </c>
      <c r="N38" s="55">
        <v>0</v>
      </c>
      <c r="O38" s="55">
        <v>0</v>
      </c>
      <c r="P38" s="55">
        <v>3088237</v>
      </c>
      <c r="Q38" s="55">
        <v>0</v>
      </c>
      <c r="R38" s="55">
        <v>0</v>
      </c>
      <c r="S38" s="55">
        <v>0</v>
      </c>
      <c r="T38" s="55">
        <v>0</v>
      </c>
      <c r="U38" s="83">
        <f t="shared" si="0"/>
        <v>46206746</v>
      </c>
    </row>
    <row r="39" spans="1:21" ht="35.1" customHeight="1">
      <c r="A39" s="81">
        <v>21</v>
      </c>
      <c r="B39" s="82" t="s">
        <v>792</v>
      </c>
      <c r="C39" s="82" t="s">
        <v>793</v>
      </c>
      <c r="D39" s="82" t="s">
        <v>844</v>
      </c>
      <c r="E39" s="82" t="s">
        <v>113</v>
      </c>
      <c r="F39" s="82" t="s">
        <v>532</v>
      </c>
      <c r="G39" s="82" t="s">
        <v>519</v>
      </c>
      <c r="H39" s="83">
        <v>33297020</v>
      </c>
      <c r="I39" s="84">
        <v>0</v>
      </c>
      <c r="J39" s="84">
        <v>0</v>
      </c>
      <c r="K39" s="84">
        <v>3804880</v>
      </c>
      <c r="L39" s="84">
        <v>0</v>
      </c>
      <c r="M39" s="84">
        <v>0</v>
      </c>
      <c r="N39" s="84">
        <v>3512582</v>
      </c>
      <c r="O39" s="84">
        <v>2056063</v>
      </c>
      <c r="P39" s="84">
        <v>7525750</v>
      </c>
      <c r="Q39" s="84">
        <v>0</v>
      </c>
      <c r="R39" s="84">
        <v>14453552</v>
      </c>
      <c r="S39" s="84">
        <v>1944193</v>
      </c>
      <c r="T39" s="84">
        <v>0</v>
      </c>
      <c r="U39" s="83">
        <f t="shared" si="0"/>
        <v>33297020</v>
      </c>
    </row>
    <row r="40" spans="1:21" ht="35.1" customHeight="1">
      <c r="A40" s="81">
        <v>22</v>
      </c>
      <c r="B40" s="51" t="s">
        <v>794</v>
      </c>
      <c r="C40" s="51" t="s">
        <v>795</v>
      </c>
      <c r="D40" s="82" t="s">
        <v>844</v>
      </c>
      <c r="E40" s="51" t="s">
        <v>113</v>
      </c>
      <c r="F40" s="51" t="s">
        <v>532</v>
      </c>
      <c r="G40" s="51" t="s">
        <v>519</v>
      </c>
      <c r="H40" s="52">
        <v>45318137</v>
      </c>
      <c r="I40" s="55">
        <v>0</v>
      </c>
      <c r="J40" s="55">
        <v>0</v>
      </c>
      <c r="K40" s="55">
        <v>27219255</v>
      </c>
      <c r="L40" s="55">
        <v>13955691</v>
      </c>
      <c r="M40" s="55">
        <v>0</v>
      </c>
      <c r="N40" s="55">
        <v>0</v>
      </c>
      <c r="O40" s="55">
        <v>0</v>
      </c>
      <c r="P40" s="55">
        <v>4143191</v>
      </c>
      <c r="Q40" s="55">
        <v>0</v>
      </c>
      <c r="R40" s="55">
        <v>0</v>
      </c>
      <c r="S40" s="55">
        <v>0</v>
      </c>
      <c r="T40" s="55">
        <v>0</v>
      </c>
      <c r="U40" s="83">
        <f t="shared" si="0"/>
        <v>45318137</v>
      </c>
    </row>
    <row r="41" spans="1:21" ht="35.1" customHeight="1">
      <c r="A41" s="81">
        <v>23</v>
      </c>
      <c r="B41" s="82" t="s">
        <v>796</v>
      </c>
      <c r="C41" s="82" t="s">
        <v>797</v>
      </c>
      <c r="D41" s="82" t="s">
        <v>844</v>
      </c>
      <c r="E41" s="82" t="s">
        <v>113</v>
      </c>
      <c r="F41" s="82" t="s">
        <v>532</v>
      </c>
      <c r="G41" s="82" t="s">
        <v>519</v>
      </c>
      <c r="H41" s="83">
        <v>56735485</v>
      </c>
      <c r="I41" s="84">
        <v>0</v>
      </c>
      <c r="J41" s="84">
        <v>0</v>
      </c>
      <c r="K41" s="84">
        <v>3551550</v>
      </c>
      <c r="L41" s="84">
        <v>0</v>
      </c>
      <c r="M41" s="84">
        <v>0</v>
      </c>
      <c r="N41" s="84">
        <v>7471653</v>
      </c>
      <c r="O41" s="84">
        <v>7596445</v>
      </c>
      <c r="P41" s="84">
        <v>0</v>
      </c>
      <c r="Q41" s="84">
        <v>16568497</v>
      </c>
      <c r="R41" s="84">
        <v>14840198</v>
      </c>
      <c r="S41" s="84">
        <v>6707142</v>
      </c>
      <c r="T41" s="84">
        <v>0</v>
      </c>
      <c r="U41" s="83">
        <f t="shared" si="0"/>
        <v>56735485</v>
      </c>
    </row>
    <row r="42" spans="1:21" ht="35.1" customHeight="1">
      <c r="A42" s="81">
        <v>24</v>
      </c>
      <c r="B42" s="51" t="s">
        <v>798</v>
      </c>
      <c r="C42" s="51" t="s">
        <v>799</v>
      </c>
      <c r="D42" s="82" t="s">
        <v>844</v>
      </c>
      <c r="E42" s="51" t="s">
        <v>113</v>
      </c>
      <c r="F42" s="51" t="s">
        <v>532</v>
      </c>
      <c r="G42" s="51" t="s">
        <v>519</v>
      </c>
      <c r="H42" s="52">
        <v>36942131</v>
      </c>
      <c r="I42" s="55">
        <v>0</v>
      </c>
      <c r="J42" s="55">
        <v>0</v>
      </c>
      <c r="K42" s="55">
        <v>630644</v>
      </c>
      <c r="L42" s="55">
        <v>0</v>
      </c>
      <c r="M42" s="55">
        <v>0</v>
      </c>
      <c r="N42" s="55">
        <v>2336698</v>
      </c>
      <c r="O42" s="55">
        <v>5336105</v>
      </c>
      <c r="P42" s="55">
        <v>0</v>
      </c>
      <c r="Q42" s="55">
        <v>0</v>
      </c>
      <c r="R42" s="55">
        <v>7256539</v>
      </c>
      <c r="S42" s="55">
        <v>21382145</v>
      </c>
      <c r="T42" s="55">
        <v>0</v>
      </c>
      <c r="U42" s="83">
        <f t="shared" si="0"/>
        <v>36942131</v>
      </c>
    </row>
    <row r="43" spans="1:21" ht="35.1" customHeight="1">
      <c r="A43" s="81">
        <v>25</v>
      </c>
      <c r="B43" s="82" t="s">
        <v>800</v>
      </c>
      <c r="C43" s="82" t="s">
        <v>801</v>
      </c>
      <c r="D43" s="82" t="s">
        <v>844</v>
      </c>
      <c r="E43" s="82" t="s">
        <v>113</v>
      </c>
      <c r="F43" s="82" t="s">
        <v>532</v>
      </c>
      <c r="G43" s="82" t="s">
        <v>519</v>
      </c>
      <c r="H43" s="83">
        <v>53678190</v>
      </c>
      <c r="I43" s="84">
        <v>0</v>
      </c>
      <c r="J43" s="84">
        <v>0</v>
      </c>
      <c r="K43" s="84">
        <v>0</v>
      </c>
      <c r="L43" s="84">
        <v>6411638</v>
      </c>
      <c r="M43" s="84">
        <v>0</v>
      </c>
      <c r="N43" s="84">
        <v>6474132</v>
      </c>
      <c r="O43" s="84">
        <v>7562650</v>
      </c>
      <c r="P43" s="84">
        <v>0</v>
      </c>
      <c r="Q43" s="84">
        <v>22580897</v>
      </c>
      <c r="R43" s="84">
        <v>0</v>
      </c>
      <c r="S43" s="84">
        <v>10648873</v>
      </c>
      <c r="T43" s="84">
        <v>0</v>
      </c>
      <c r="U43" s="83">
        <f t="shared" si="0"/>
        <v>53678190</v>
      </c>
    </row>
    <row r="44" spans="1:21" ht="35.1" customHeight="1">
      <c r="A44" s="81">
        <v>26</v>
      </c>
      <c r="B44" s="51" t="s">
        <v>802</v>
      </c>
      <c r="C44" s="51" t="s">
        <v>803</v>
      </c>
      <c r="D44" s="82" t="s">
        <v>844</v>
      </c>
      <c r="E44" s="51" t="s">
        <v>113</v>
      </c>
      <c r="F44" s="51" t="s">
        <v>532</v>
      </c>
      <c r="G44" s="51" t="s">
        <v>519</v>
      </c>
      <c r="H44" s="52">
        <v>54723263</v>
      </c>
      <c r="I44" s="55">
        <v>0</v>
      </c>
      <c r="J44" s="55">
        <v>0</v>
      </c>
      <c r="K44" s="55">
        <v>14367741</v>
      </c>
      <c r="L44" s="55">
        <v>0</v>
      </c>
      <c r="M44" s="55">
        <v>25601100</v>
      </c>
      <c r="N44" s="55">
        <v>0</v>
      </c>
      <c r="O44" s="55">
        <v>1672767</v>
      </c>
      <c r="P44" s="55">
        <v>0</v>
      </c>
      <c r="Q44" s="55">
        <v>0</v>
      </c>
      <c r="R44" s="55">
        <v>13081655</v>
      </c>
      <c r="S44" s="55">
        <v>0</v>
      </c>
      <c r="T44" s="55">
        <v>0</v>
      </c>
      <c r="U44" s="83">
        <f t="shared" si="0"/>
        <v>54723263</v>
      </c>
    </row>
    <row r="45" spans="1:21" ht="35.1" customHeight="1">
      <c r="A45" s="81">
        <v>27</v>
      </c>
      <c r="B45" s="82" t="s">
        <v>804</v>
      </c>
      <c r="C45" s="82" t="s">
        <v>805</v>
      </c>
      <c r="D45" s="82" t="s">
        <v>844</v>
      </c>
      <c r="E45" s="82" t="s">
        <v>113</v>
      </c>
      <c r="F45" s="82" t="s">
        <v>512</v>
      </c>
      <c r="G45" s="82" t="s">
        <v>519</v>
      </c>
      <c r="H45" s="83">
        <v>73102917</v>
      </c>
      <c r="I45" s="84">
        <v>0</v>
      </c>
      <c r="J45" s="84">
        <v>0</v>
      </c>
      <c r="K45" s="84">
        <v>0</v>
      </c>
      <c r="L45" s="84">
        <v>0</v>
      </c>
      <c r="M45" s="84">
        <v>0</v>
      </c>
      <c r="N45" s="84">
        <v>0</v>
      </c>
      <c r="O45" s="84">
        <v>61437479</v>
      </c>
      <c r="P45" s="84">
        <v>0</v>
      </c>
      <c r="Q45" s="84">
        <v>11665438</v>
      </c>
      <c r="R45" s="84">
        <v>0</v>
      </c>
      <c r="S45" s="84">
        <v>0</v>
      </c>
      <c r="T45" s="84">
        <v>0</v>
      </c>
      <c r="U45" s="83">
        <f t="shared" si="0"/>
        <v>73102917</v>
      </c>
    </row>
    <row r="46" spans="1:21" ht="35.1" customHeight="1">
      <c r="A46" s="81">
        <v>28</v>
      </c>
      <c r="B46" s="51" t="s">
        <v>806</v>
      </c>
      <c r="C46" s="51" t="s">
        <v>807</v>
      </c>
      <c r="D46" s="82" t="s">
        <v>844</v>
      </c>
      <c r="E46" s="51" t="s">
        <v>113</v>
      </c>
      <c r="F46" s="51" t="s">
        <v>512</v>
      </c>
      <c r="G46" s="51" t="s">
        <v>565</v>
      </c>
      <c r="H46" s="52">
        <v>58805593</v>
      </c>
      <c r="I46" s="55">
        <v>0</v>
      </c>
      <c r="J46" s="55">
        <v>0</v>
      </c>
      <c r="K46" s="55">
        <v>14101557</v>
      </c>
      <c r="L46" s="55">
        <v>0</v>
      </c>
      <c r="M46" s="55">
        <v>20954898</v>
      </c>
      <c r="N46" s="55">
        <v>0</v>
      </c>
      <c r="O46" s="55">
        <v>0</v>
      </c>
      <c r="P46" s="55">
        <v>0</v>
      </c>
      <c r="Q46" s="55">
        <v>23749138</v>
      </c>
      <c r="R46" s="55">
        <v>0</v>
      </c>
      <c r="S46" s="55">
        <v>0</v>
      </c>
      <c r="T46" s="55">
        <v>0</v>
      </c>
      <c r="U46" s="83">
        <f t="shared" si="0"/>
        <v>58805593</v>
      </c>
    </row>
    <row r="47" spans="1:21" ht="35.1" customHeight="1">
      <c r="A47" s="81">
        <v>29</v>
      </c>
      <c r="B47" s="82" t="s">
        <v>808</v>
      </c>
      <c r="C47" s="82" t="s">
        <v>809</v>
      </c>
      <c r="D47" s="82" t="s">
        <v>844</v>
      </c>
      <c r="E47" s="82" t="s">
        <v>113</v>
      </c>
      <c r="F47" s="82" t="s">
        <v>165</v>
      </c>
      <c r="G47" s="82" t="s">
        <v>166</v>
      </c>
      <c r="H47" s="83">
        <v>45005123</v>
      </c>
      <c r="I47" s="84">
        <v>0</v>
      </c>
      <c r="J47" s="84">
        <v>0</v>
      </c>
      <c r="K47" s="84">
        <v>0</v>
      </c>
      <c r="L47" s="84">
        <v>0</v>
      </c>
      <c r="M47" s="84">
        <v>13252063</v>
      </c>
      <c r="N47" s="84">
        <v>0</v>
      </c>
      <c r="O47" s="84">
        <v>0</v>
      </c>
      <c r="P47" s="84">
        <v>29502805</v>
      </c>
      <c r="Q47" s="84">
        <v>2250255</v>
      </c>
      <c r="R47" s="84">
        <v>0</v>
      </c>
      <c r="S47" s="84">
        <v>0</v>
      </c>
      <c r="T47" s="84">
        <v>0</v>
      </c>
      <c r="U47" s="83">
        <f t="shared" si="0"/>
        <v>45005123</v>
      </c>
    </row>
    <row r="48" spans="1:21" ht="35.1" customHeight="1">
      <c r="A48" s="81">
        <v>30</v>
      </c>
      <c r="B48" s="51" t="s">
        <v>810</v>
      </c>
      <c r="C48" s="51" t="s">
        <v>811</v>
      </c>
      <c r="D48" s="82" t="s">
        <v>844</v>
      </c>
      <c r="E48" s="51" t="s">
        <v>113</v>
      </c>
      <c r="F48" s="51" t="s">
        <v>558</v>
      </c>
      <c r="G48" s="51" t="s">
        <v>533</v>
      </c>
      <c r="H48" s="52">
        <v>4149548</v>
      </c>
      <c r="I48" s="55">
        <v>0</v>
      </c>
      <c r="J48" s="55">
        <v>0</v>
      </c>
      <c r="K48" s="55">
        <v>0</v>
      </c>
      <c r="L48" s="55">
        <v>4149548</v>
      </c>
      <c r="M48" s="55">
        <v>0</v>
      </c>
      <c r="N48" s="55">
        <v>0</v>
      </c>
      <c r="O48" s="55">
        <v>0</v>
      </c>
      <c r="P48" s="55">
        <v>0</v>
      </c>
      <c r="Q48" s="55">
        <v>0</v>
      </c>
      <c r="R48" s="55">
        <v>0</v>
      </c>
      <c r="S48" s="55">
        <v>0</v>
      </c>
      <c r="T48" s="55">
        <v>0</v>
      </c>
      <c r="U48" s="83">
        <f t="shared" si="0"/>
        <v>4149548</v>
      </c>
    </row>
    <row r="49" spans="1:21" ht="35.1" customHeight="1">
      <c r="A49" s="81">
        <v>31</v>
      </c>
      <c r="B49" s="82" t="s">
        <v>812</v>
      </c>
      <c r="C49" s="82" t="s">
        <v>813</v>
      </c>
      <c r="D49" s="82" t="s">
        <v>844</v>
      </c>
      <c r="E49" s="82" t="s">
        <v>113</v>
      </c>
      <c r="F49" s="82" t="s">
        <v>165</v>
      </c>
      <c r="G49" s="82" t="s">
        <v>519</v>
      </c>
      <c r="H49" s="83">
        <v>48073732</v>
      </c>
      <c r="I49" s="84">
        <v>0</v>
      </c>
      <c r="J49" s="84">
        <v>0</v>
      </c>
      <c r="K49" s="84">
        <v>0</v>
      </c>
      <c r="L49" s="84">
        <v>15502806</v>
      </c>
      <c r="M49" s="84">
        <v>0</v>
      </c>
      <c r="N49" s="84">
        <v>18656474</v>
      </c>
      <c r="O49" s="84">
        <v>13914452</v>
      </c>
      <c r="P49" s="84">
        <v>0</v>
      </c>
      <c r="Q49" s="84">
        <v>0</v>
      </c>
      <c r="R49" s="84">
        <v>0</v>
      </c>
      <c r="S49" s="84">
        <v>0</v>
      </c>
      <c r="T49" s="84">
        <v>0</v>
      </c>
      <c r="U49" s="83">
        <f t="shared" si="0"/>
        <v>48073732</v>
      </c>
    </row>
    <row r="50" spans="1:21" ht="35.1" customHeight="1">
      <c r="A50" s="81">
        <v>32</v>
      </c>
      <c r="B50" s="51" t="s">
        <v>814</v>
      </c>
      <c r="C50" s="51" t="s">
        <v>815</v>
      </c>
      <c r="D50" s="82" t="s">
        <v>844</v>
      </c>
      <c r="E50" s="51" t="s">
        <v>113</v>
      </c>
      <c r="F50" s="51" t="s">
        <v>165</v>
      </c>
      <c r="G50" s="51" t="s">
        <v>519</v>
      </c>
      <c r="H50" s="52">
        <v>55693407</v>
      </c>
      <c r="I50" s="55">
        <v>0</v>
      </c>
      <c r="J50" s="55">
        <v>0</v>
      </c>
      <c r="K50" s="55">
        <v>0</v>
      </c>
      <c r="L50" s="55">
        <v>0</v>
      </c>
      <c r="M50" s="55">
        <v>14516689</v>
      </c>
      <c r="N50" s="55">
        <v>20360447</v>
      </c>
      <c r="O50" s="55">
        <v>0</v>
      </c>
      <c r="P50" s="55">
        <v>20816271</v>
      </c>
      <c r="Q50" s="55">
        <v>0</v>
      </c>
      <c r="R50" s="55">
        <v>0</v>
      </c>
      <c r="S50" s="55">
        <v>0</v>
      </c>
      <c r="T50" s="55">
        <v>0</v>
      </c>
      <c r="U50" s="83">
        <f t="shared" si="0"/>
        <v>55693407</v>
      </c>
    </row>
    <row r="51" spans="1:21" ht="35.1" customHeight="1">
      <c r="A51" s="81">
        <v>33</v>
      </c>
      <c r="B51" s="82" t="s">
        <v>816</v>
      </c>
      <c r="C51" s="82" t="s">
        <v>817</v>
      </c>
      <c r="D51" s="82" t="s">
        <v>844</v>
      </c>
      <c r="E51" s="82" t="s">
        <v>113</v>
      </c>
      <c r="F51" s="82" t="s">
        <v>165</v>
      </c>
      <c r="G51" s="82" t="s">
        <v>519</v>
      </c>
      <c r="H51" s="83">
        <v>71737380</v>
      </c>
      <c r="I51" s="84">
        <v>0</v>
      </c>
      <c r="J51" s="84">
        <v>0</v>
      </c>
      <c r="K51" s="84">
        <v>0</v>
      </c>
      <c r="L51" s="84">
        <v>0</v>
      </c>
      <c r="M51" s="84">
        <v>14734265</v>
      </c>
      <c r="N51" s="84">
        <v>24239084</v>
      </c>
      <c r="O51" s="84">
        <v>0</v>
      </c>
      <c r="P51" s="84">
        <v>0</v>
      </c>
      <c r="Q51" s="84">
        <v>29177160</v>
      </c>
      <c r="R51" s="84">
        <v>3586871</v>
      </c>
      <c r="S51" s="84">
        <v>0</v>
      </c>
      <c r="T51" s="84">
        <v>0</v>
      </c>
      <c r="U51" s="83">
        <f t="shared" si="0"/>
        <v>71737380</v>
      </c>
    </row>
    <row r="52" spans="1:21" ht="35.1" customHeight="1">
      <c r="A52" s="81">
        <v>34</v>
      </c>
      <c r="B52" s="51" t="s">
        <v>83</v>
      </c>
      <c r="C52" s="51" t="s">
        <v>818</v>
      </c>
      <c r="D52" s="82" t="s">
        <v>844</v>
      </c>
      <c r="E52" s="51" t="s">
        <v>113</v>
      </c>
      <c r="F52" s="51" t="s">
        <v>165</v>
      </c>
      <c r="G52" s="51" t="s">
        <v>519</v>
      </c>
      <c r="H52" s="52">
        <v>59019595</v>
      </c>
      <c r="I52" s="55">
        <v>0</v>
      </c>
      <c r="J52" s="55">
        <v>0</v>
      </c>
      <c r="K52" s="55">
        <v>0</v>
      </c>
      <c r="L52" s="55">
        <v>0</v>
      </c>
      <c r="M52" s="55">
        <v>19163094</v>
      </c>
      <c r="N52" s="55">
        <v>0</v>
      </c>
      <c r="O52" s="55">
        <v>15805127</v>
      </c>
      <c r="P52" s="55">
        <v>24051374</v>
      </c>
      <c r="Q52" s="55">
        <v>0</v>
      </c>
      <c r="R52" s="55">
        <v>0</v>
      </c>
      <c r="S52" s="55">
        <v>0</v>
      </c>
      <c r="T52" s="55">
        <v>0</v>
      </c>
      <c r="U52" s="83">
        <f t="shared" si="0"/>
        <v>59019595</v>
      </c>
    </row>
    <row r="53" spans="1:21" ht="35.1" customHeight="1">
      <c r="A53" s="81">
        <v>35</v>
      </c>
      <c r="B53" s="82" t="s">
        <v>819</v>
      </c>
      <c r="C53" s="82" t="s">
        <v>820</v>
      </c>
      <c r="D53" s="82" t="s">
        <v>844</v>
      </c>
      <c r="E53" s="82" t="s">
        <v>113</v>
      </c>
      <c r="F53" s="82" t="s">
        <v>165</v>
      </c>
      <c r="G53" s="82" t="s">
        <v>519</v>
      </c>
      <c r="H53" s="83">
        <v>78851689</v>
      </c>
      <c r="I53" s="84">
        <v>0</v>
      </c>
      <c r="J53" s="84">
        <v>0</v>
      </c>
      <c r="K53" s="84">
        <v>0</v>
      </c>
      <c r="L53" s="84">
        <v>0</v>
      </c>
      <c r="M53" s="84">
        <v>16289025</v>
      </c>
      <c r="N53" s="84">
        <v>18634012</v>
      </c>
      <c r="O53" s="84">
        <v>31402934</v>
      </c>
      <c r="P53" s="84">
        <v>0</v>
      </c>
      <c r="Q53" s="84">
        <v>8583133</v>
      </c>
      <c r="R53" s="84">
        <v>0</v>
      </c>
      <c r="S53" s="84">
        <v>3942585</v>
      </c>
      <c r="T53" s="84">
        <v>0</v>
      </c>
      <c r="U53" s="83">
        <f t="shared" si="0"/>
        <v>78851689</v>
      </c>
    </row>
    <row r="54" spans="1:21" ht="35.1" customHeight="1">
      <c r="A54" s="81">
        <v>36</v>
      </c>
      <c r="B54" s="51" t="s">
        <v>84</v>
      </c>
      <c r="C54" s="51" t="s">
        <v>821</v>
      </c>
      <c r="D54" s="82" t="s">
        <v>844</v>
      </c>
      <c r="E54" s="51" t="s">
        <v>113</v>
      </c>
      <c r="F54" s="51" t="s">
        <v>165</v>
      </c>
      <c r="G54" s="51" t="s">
        <v>519</v>
      </c>
      <c r="H54" s="52">
        <v>61780004</v>
      </c>
      <c r="I54" s="55">
        <v>0</v>
      </c>
      <c r="J54" s="55">
        <v>0</v>
      </c>
      <c r="K54" s="55">
        <v>0</v>
      </c>
      <c r="L54" s="55">
        <v>0</v>
      </c>
      <c r="M54" s="55">
        <v>17882450</v>
      </c>
      <c r="N54" s="55">
        <v>22780516</v>
      </c>
      <c r="O54" s="55">
        <v>21117038</v>
      </c>
      <c r="P54" s="55">
        <v>0</v>
      </c>
      <c r="Q54" s="55">
        <v>0</v>
      </c>
      <c r="R54" s="55">
        <v>0</v>
      </c>
      <c r="S54" s="55">
        <v>0</v>
      </c>
      <c r="T54" s="55">
        <v>0</v>
      </c>
      <c r="U54" s="83">
        <f t="shared" si="0"/>
        <v>61780004</v>
      </c>
    </row>
    <row r="55" spans="1:21" ht="35.1" customHeight="1">
      <c r="A55" s="81">
        <v>37</v>
      </c>
      <c r="B55" s="82" t="s">
        <v>85</v>
      </c>
      <c r="C55" s="82" t="s">
        <v>822</v>
      </c>
      <c r="D55" s="82" t="s">
        <v>844</v>
      </c>
      <c r="E55" s="82" t="s">
        <v>113</v>
      </c>
      <c r="F55" s="82" t="s">
        <v>165</v>
      </c>
      <c r="G55" s="82" t="s">
        <v>519</v>
      </c>
      <c r="H55" s="83">
        <v>60868742</v>
      </c>
      <c r="I55" s="84">
        <v>0</v>
      </c>
      <c r="J55" s="84">
        <v>0</v>
      </c>
      <c r="K55" s="84">
        <v>0</v>
      </c>
      <c r="L55" s="84">
        <v>0</v>
      </c>
      <c r="M55" s="84">
        <v>15524478</v>
      </c>
      <c r="N55" s="84">
        <v>17950906</v>
      </c>
      <c r="O55" s="84">
        <v>0</v>
      </c>
      <c r="P55" s="84">
        <v>27393358</v>
      </c>
      <c r="Q55" s="84">
        <v>0</v>
      </c>
      <c r="R55" s="84">
        <v>0</v>
      </c>
      <c r="S55" s="84">
        <v>0</v>
      </c>
      <c r="T55" s="84">
        <v>0</v>
      </c>
      <c r="U55" s="83">
        <f t="shared" si="0"/>
        <v>60868742</v>
      </c>
    </row>
    <row r="56" spans="1:21" ht="35.1" customHeight="1">
      <c r="A56" s="81">
        <v>38</v>
      </c>
      <c r="B56" s="51" t="s">
        <v>823</v>
      </c>
      <c r="C56" s="51" t="s">
        <v>86</v>
      </c>
      <c r="D56" s="82" t="s">
        <v>844</v>
      </c>
      <c r="E56" s="51" t="s">
        <v>113</v>
      </c>
      <c r="F56" s="51" t="s">
        <v>165</v>
      </c>
      <c r="G56" s="51" t="s">
        <v>519</v>
      </c>
      <c r="H56" s="52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0</v>
      </c>
      <c r="S56" s="55">
        <v>0</v>
      </c>
      <c r="T56" s="55">
        <v>0</v>
      </c>
      <c r="U56" s="83">
        <f t="shared" si="0"/>
        <v>0</v>
      </c>
    </row>
    <row r="57" spans="1:21" ht="35.1" customHeight="1">
      <c r="A57" s="81">
        <v>39</v>
      </c>
      <c r="B57" s="82" t="s">
        <v>824</v>
      </c>
      <c r="C57" s="82" t="s">
        <v>87</v>
      </c>
      <c r="D57" s="82" t="s">
        <v>844</v>
      </c>
      <c r="E57" s="82" t="s">
        <v>113</v>
      </c>
      <c r="F57" s="82" t="s">
        <v>165</v>
      </c>
      <c r="G57" s="82" t="s">
        <v>519</v>
      </c>
      <c r="H57" s="83">
        <v>52542289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16543237</v>
      </c>
      <c r="Q57" s="84">
        <v>0</v>
      </c>
      <c r="R57" s="84">
        <v>12686977</v>
      </c>
      <c r="S57" s="84">
        <v>23312075</v>
      </c>
      <c r="T57" s="84">
        <v>0</v>
      </c>
      <c r="U57" s="83">
        <f t="shared" si="0"/>
        <v>52542289</v>
      </c>
    </row>
    <row r="58" spans="1:21" ht="35.1" customHeight="1">
      <c r="A58" s="81">
        <v>40</v>
      </c>
      <c r="B58" s="51" t="s">
        <v>825</v>
      </c>
      <c r="C58" s="51" t="s">
        <v>826</v>
      </c>
      <c r="D58" s="82" t="s">
        <v>844</v>
      </c>
      <c r="E58" s="51" t="s">
        <v>113</v>
      </c>
      <c r="F58" s="51" t="s">
        <v>512</v>
      </c>
      <c r="G58" s="51" t="s">
        <v>565</v>
      </c>
      <c r="H58" s="52">
        <v>81248565</v>
      </c>
      <c r="I58" s="55">
        <v>0</v>
      </c>
      <c r="J58" s="55">
        <v>0</v>
      </c>
      <c r="K58" s="55">
        <v>20153316</v>
      </c>
      <c r="L58" s="55">
        <v>41098542</v>
      </c>
      <c r="M58" s="55">
        <v>0</v>
      </c>
      <c r="N58" s="55">
        <v>0</v>
      </c>
      <c r="O58" s="55">
        <v>19996707</v>
      </c>
      <c r="P58" s="55">
        <v>0</v>
      </c>
      <c r="Q58" s="55">
        <v>0</v>
      </c>
      <c r="R58" s="55">
        <v>0</v>
      </c>
      <c r="S58" s="55">
        <v>0</v>
      </c>
      <c r="T58" s="55">
        <v>0</v>
      </c>
      <c r="U58" s="83">
        <f t="shared" si="0"/>
        <v>81248565</v>
      </c>
    </row>
    <row r="59" spans="1:21" ht="35.1" customHeight="1">
      <c r="A59" s="81">
        <v>41</v>
      </c>
      <c r="B59" s="82" t="s">
        <v>827</v>
      </c>
      <c r="C59" s="82" t="s">
        <v>828</v>
      </c>
      <c r="D59" s="82" t="s">
        <v>844</v>
      </c>
      <c r="E59" s="82" t="s">
        <v>113</v>
      </c>
      <c r="F59" s="82" t="s">
        <v>558</v>
      </c>
      <c r="G59" s="82" t="s">
        <v>519</v>
      </c>
      <c r="H59" s="83">
        <v>41194195</v>
      </c>
      <c r="I59" s="84">
        <v>0</v>
      </c>
      <c r="J59" s="84">
        <v>0</v>
      </c>
      <c r="K59" s="84">
        <v>30335475</v>
      </c>
      <c r="L59" s="84">
        <v>8095511</v>
      </c>
      <c r="M59" s="84">
        <v>0</v>
      </c>
      <c r="N59" s="84">
        <v>2763209</v>
      </c>
      <c r="O59" s="84">
        <v>0</v>
      </c>
      <c r="P59" s="84">
        <v>0</v>
      </c>
      <c r="Q59" s="84">
        <v>0</v>
      </c>
      <c r="R59" s="84">
        <v>0</v>
      </c>
      <c r="S59" s="84">
        <v>0</v>
      </c>
      <c r="T59" s="84">
        <v>0</v>
      </c>
      <c r="U59" s="83">
        <f t="shared" si="0"/>
        <v>41194195</v>
      </c>
    </row>
    <row r="60" spans="1:21" ht="35.1" customHeight="1">
      <c r="A60" s="81">
        <v>42</v>
      </c>
      <c r="B60" s="51" t="s">
        <v>829</v>
      </c>
      <c r="C60" s="51" t="s">
        <v>830</v>
      </c>
      <c r="D60" s="82" t="s">
        <v>844</v>
      </c>
      <c r="E60" s="51" t="s">
        <v>113</v>
      </c>
      <c r="F60" s="51" t="s">
        <v>165</v>
      </c>
      <c r="G60" s="51" t="s">
        <v>321</v>
      </c>
      <c r="H60" s="52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  <c r="Q60" s="55">
        <v>0</v>
      </c>
      <c r="R60" s="55">
        <v>0</v>
      </c>
      <c r="S60" s="55">
        <v>0</v>
      </c>
      <c r="T60" s="55">
        <v>0</v>
      </c>
      <c r="U60" s="83">
        <f t="shared" si="0"/>
        <v>0</v>
      </c>
    </row>
    <row r="61" spans="1:21" ht="35.1" customHeight="1">
      <c r="A61" s="81">
        <v>43</v>
      </c>
      <c r="B61" s="82" t="s">
        <v>831</v>
      </c>
      <c r="C61" s="82" t="s">
        <v>832</v>
      </c>
      <c r="D61" s="82" t="s">
        <v>844</v>
      </c>
      <c r="E61" s="82" t="s">
        <v>113</v>
      </c>
      <c r="F61" s="82" t="s">
        <v>165</v>
      </c>
      <c r="G61" s="82" t="s">
        <v>533</v>
      </c>
      <c r="H61" s="83">
        <v>0</v>
      </c>
      <c r="I61" s="84">
        <v>0</v>
      </c>
      <c r="J61" s="84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0</v>
      </c>
      <c r="Q61" s="84">
        <v>0</v>
      </c>
      <c r="R61" s="84">
        <v>0</v>
      </c>
      <c r="S61" s="84">
        <v>0</v>
      </c>
      <c r="T61" s="84">
        <v>0</v>
      </c>
      <c r="U61" s="83">
        <f t="shared" si="0"/>
        <v>0</v>
      </c>
    </row>
    <row r="62" spans="1:21" ht="35.1" customHeight="1">
      <c r="A62" s="81">
        <v>44</v>
      </c>
      <c r="B62" s="51" t="s">
        <v>833</v>
      </c>
      <c r="C62" s="51" t="s">
        <v>834</v>
      </c>
      <c r="D62" s="82" t="s">
        <v>844</v>
      </c>
      <c r="E62" s="51" t="s">
        <v>113</v>
      </c>
      <c r="F62" s="51" t="s">
        <v>558</v>
      </c>
      <c r="G62" s="51" t="s">
        <v>519</v>
      </c>
      <c r="H62" s="52">
        <v>86013200</v>
      </c>
      <c r="I62" s="55">
        <v>0</v>
      </c>
      <c r="J62" s="55">
        <v>0</v>
      </c>
      <c r="K62" s="55">
        <v>0</v>
      </c>
      <c r="L62" s="55">
        <v>24951087</v>
      </c>
      <c r="M62" s="55">
        <v>0</v>
      </c>
      <c r="N62" s="55">
        <v>30226952</v>
      </c>
      <c r="O62" s="55">
        <v>0</v>
      </c>
      <c r="P62" s="55">
        <v>0</v>
      </c>
      <c r="Q62" s="55">
        <v>26534501</v>
      </c>
      <c r="R62" s="55">
        <v>0</v>
      </c>
      <c r="S62" s="55">
        <v>4300660</v>
      </c>
      <c r="T62" s="55">
        <v>0</v>
      </c>
      <c r="U62" s="83">
        <f t="shared" si="0"/>
        <v>86013200</v>
      </c>
    </row>
    <row r="63" spans="1:21" ht="35.1" customHeight="1" thickBot="1">
      <c r="A63" s="81">
        <v>45</v>
      </c>
      <c r="B63" s="82" t="s">
        <v>835</v>
      </c>
      <c r="C63" s="82" t="s">
        <v>836</v>
      </c>
      <c r="D63" s="82" t="s">
        <v>844</v>
      </c>
      <c r="E63" s="82" t="s">
        <v>113</v>
      </c>
      <c r="F63" s="82" t="s">
        <v>558</v>
      </c>
      <c r="G63" s="82" t="s">
        <v>519</v>
      </c>
      <c r="H63" s="83">
        <v>4090934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4090934</v>
      </c>
      <c r="O63" s="84">
        <v>0</v>
      </c>
      <c r="P63" s="84">
        <v>0</v>
      </c>
      <c r="Q63" s="84">
        <v>0</v>
      </c>
      <c r="R63" s="84">
        <v>0</v>
      </c>
      <c r="S63" s="84">
        <v>0</v>
      </c>
      <c r="T63" s="84">
        <v>0</v>
      </c>
      <c r="U63" s="83">
        <f t="shared" si="0"/>
        <v>4090934</v>
      </c>
    </row>
    <row r="64" spans="1:21" ht="15.75" thickBot="1">
      <c r="A64" s="85"/>
      <c r="B64" s="86"/>
      <c r="C64" s="77"/>
      <c r="D64" s="86"/>
      <c r="E64" s="86"/>
      <c r="F64" s="86"/>
      <c r="G64" s="86"/>
      <c r="H64" s="87">
        <v>1808880000</v>
      </c>
      <c r="I64" s="88">
        <v>125671649</v>
      </c>
      <c r="J64" s="88">
        <v>0</v>
      </c>
      <c r="K64" s="88">
        <v>250568774</v>
      </c>
      <c r="L64" s="88">
        <v>211905165</v>
      </c>
      <c r="M64" s="88">
        <v>226376623</v>
      </c>
      <c r="N64" s="88">
        <v>248202851</v>
      </c>
      <c r="O64" s="88">
        <v>233952055</v>
      </c>
      <c r="P64" s="88">
        <v>136978531</v>
      </c>
      <c r="Q64" s="88">
        <v>148727564</v>
      </c>
      <c r="R64" s="88">
        <v>126252039</v>
      </c>
      <c r="S64" s="88">
        <v>100244749</v>
      </c>
      <c r="T64" s="88">
        <v>0</v>
      </c>
      <c r="U64" s="87">
        <f>SUM(U19:U63)</f>
        <v>1808880000</v>
      </c>
    </row>
    <row r="65" spans="1:21" s="30" customFormat="1" ht="18">
      <c r="A65" s="50"/>
    </row>
    <row r="68" spans="1:21">
      <c r="A68" s="170" t="s">
        <v>845</v>
      </c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</row>
    <row r="69" spans="1:21" ht="15.75" thickBot="1"/>
    <row r="70" spans="1:21" ht="15.75" thickBot="1">
      <c r="I70" s="149" t="s">
        <v>88</v>
      </c>
      <c r="J70" s="150"/>
      <c r="K70" s="151"/>
      <c r="L70" s="149" t="s">
        <v>89</v>
      </c>
      <c r="M70" s="150"/>
      <c r="N70" s="151"/>
      <c r="O70" s="149" t="s">
        <v>90</v>
      </c>
      <c r="P70" s="150"/>
      <c r="Q70" s="151"/>
      <c r="R70" s="149" t="s">
        <v>91</v>
      </c>
      <c r="S70" s="150"/>
      <c r="T70" s="151"/>
    </row>
    <row r="71" spans="1:21" ht="15.75" thickBot="1">
      <c r="I71" s="152">
        <f>I77+J77+K77</f>
        <v>0</v>
      </c>
      <c r="J71" s="153"/>
      <c r="K71" s="154"/>
      <c r="L71" s="152">
        <f>L77+M77+N77</f>
        <v>48102982</v>
      </c>
      <c r="M71" s="153"/>
      <c r="N71" s="154"/>
      <c r="O71" s="152">
        <f>O77+P77+Q77</f>
        <v>0</v>
      </c>
      <c r="P71" s="153"/>
      <c r="Q71" s="154"/>
      <c r="R71" s="152">
        <f>R77+S77+T77</f>
        <v>0</v>
      </c>
      <c r="S71" s="153"/>
      <c r="T71" s="154"/>
    </row>
    <row r="72" spans="1:21" ht="23.25" thickBot="1">
      <c r="A72" s="76"/>
      <c r="B72" s="77" t="s">
        <v>46</v>
      </c>
      <c r="C72" s="77" t="s">
        <v>47</v>
      </c>
      <c r="D72" s="77" t="s">
        <v>92</v>
      </c>
      <c r="E72" s="77" t="s">
        <v>93</v>
      </c>
      <c r="F72" s="77" t="s">
        <v>94</v>
      </c>
      <c r="G72" s="77" t="s">
        <v>95</v>
      </c>
      <c r="H72" s="79" t="s">
        <v>96</v>
      </c>
      <c r="I72" s="80" t="s">
        <v>97</v>
      </c>
      <c r="J72" s="80" t="s">
        <v>98</v>
      </c>
      <c r="K72" s="80" t="s">
        <v>99</v>
      </c>
      <c r="L72" s="80" t="s">
        <v>100</v>
      </c>
      <c r="M72" s="80" t="s">
        <v>101</v>
      </c>
      <c r="N72" s="80" t="s">
        <v>102</v>
      </c>
      <c r="O72" s="80" t="s">
        <v>103</v>
      </c>
      <c r="P72" s="80" t="s">
        <v>104</v>
      </c>
      <c r="Q72" s="80" t="s">
        <v>105</v>
      </c>
      <c r="R72" s="80" t="s">
        <v>106</v>
      </c>
      <c r="S72" s="80" t="s">
        <v>107</v>
      </c>
      <c r="T72" s="80" t="s">
        <v>108</v>
      </c>
      <c r="U72" s="79" t="s">
        <v>96</v>
      </c>
    </row>
    <row r="73" spans="1:21" ht="78.75">
      <c r="A73" s="81">
        <v>1</v>
      </c>
      <c r="B73" s="82" t="s">
        <v>422</v>
      </c>
      <c r="C73" s="82" t="s">
        <v>423</v>
      </c>
      <c r="D73" s="82" t="s">
        <v>840</v>
      </c>
      <c r="E73" s="82" t="s">
        <v>113</v>
      </c>
      <c r="F73" s="82" t="s">
        <v>114</v>
      </c>
      <c r="G73" s="82" t="s">
        <v>321</v>
      </c>
      <c r="H73" s="83">
        <v>11500000</v>
      </c>
      <c r="I73" s="84">
        <v>0</v>
      </c>
      <c r="J73" s="84">
        <v>0</v>
      </c>
      <c r="K73" s="84">
        <v>0</v>
      </c>
      <c r="L73" s="84">
        <v>0</v>
      </c>
      <c r="M73" s="84">
        <v>0</v>
      </c>
      <c r="N73" s="84">
        <v>11500000</v>
      </c>
      <c r="O73" s="84">
        <v>0</v>
      </c>
      <c r="P73" s="84">
        <v>0</v>
      </c>
      <c r="Q73" s="84">
        <v>0</v>
      </c>
      <c r="R73" s="84">
        <v>0</v>
      </c>
      <c r="S73" s="84">
        <v>0</v>
      </c>
      <c r="T73" s="84">
        <v>0</v>
      </c>
      <c r="U73" s="83">
        <v>11500000</v>
      </c>
    </row>
    <row r="74" spans="1:21" ht="78.75">
      <c r="A74" s="81">
        <v>2</v>
      </c>
      <c r="B74" s="51" t="s">
        <v>424</v>
      </c>
      <c r="C74" s="51" t="s">
        <v>425</v>
      </c>
      <c r="D74" s="82" t="s">
        <v>840</v>
      </c>
      <c r="E74" s="51" t="s">
        <v>113</v>
      </c>
      <c r="F74" s="51" t="s">
        <v>114</v>
      </c>
      <c r="G74" s="51" t="s">
        <v>321</v>
      </c>
      <c r="H74" s="52">
        <v>14245982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14245982</v>
      </c>
      <c r="O74" s="55">
        <v>0</v>
      </c>
      <c r="P74" s="55">
        <v>0</v>
      </c>
      <c r="Q74" s="55">
        <v>0</v>
      </c>
      <c r="R74" s="55">
        <v>0</v>
      </c>
      <c r="S74" s="55">
        <v>0</v>
      </c>
      <c r="T74" s="55">
        <v>0</v>
      </c>
      <c r="U74" s="52">
        <v>14245982</v>
      </c>
    </row>
    <row r="75" spans="1:21" ht="78.75">
      <c r="A75" s="81">
        <v>3</v>
      </c>
      <c r="B75" s="82" t="s">
        <v>426</v>
      </c>
      <c r="C75" s="82" t="s">
        <v>427</v>
      </c>
      <c r="D75" s="82" t="s">
        <v>840</v>
      </c>
      <c r="E75" s="82" t="s">
        <v>113</v>
      </c>
      <c r="F75" s="82" t="s">
        <v>114</v>
      </c>
      <c r="G75" s="82" t="s">
        <v>321</v>
      </c>
      <c r="H75" s="83">
        <v>7400000</v>
      </c>
      <c r="I75" s="84">
        <v>0</v>
      </c>
      <c r="J75" s="84">
        <v>0</v>
      </c>
      <c r="K75" s="84">
        <v>0</v>
      </c>
      <c r="L75" s="84">
        <v>0</v>
      </c>
      <c r="M75" s="84">
        <v>0</v>
      </c>
      <c r="N75" s="84">
        <v>7400000</v>
      </c>
      <c r="O75" s="84">
        <v>0</v>
      </c>
      <c r="P75" s="84">
        <v>0</v>
      </c>
      <c r="Q75" s="84">
        <v>0</v>
      </c>
      <c r="R75" s="84">
        <v>0</v>
      </c>
      <c r="S75" s="84">
        <v>0</v>
      </c>
      <c r="T75" s="84">
        <v>0</v>
      </c>
      <c r="U75" s="83">
        <v>7400000</v>
      </c>
    </row>
    <row r="76" spans="1:21" ht="79.5" thickBot="1">
      <c r="A76" s="81">
        <v>4</v>
      </c>
      <c r="B76" s="51" t="s">
        <v>428</v>
      </c>
      <c r="C76" s="51" t="s">
        <v>429</v>
      </c>
      <c r="D76" s="82" t="s">
        <v>840</v>
      </c>
      <c r="E76" s="51" t="s">
        <v>113</v>
      </c>
      <c r="F76" s="51" t="s">
        <v>114</v>
      </c>
      <c r="G76" s="51" t="s">
        <v>321</v>
      </c>
      <c r="H76" s="52">
        <v>14957000</v>
      </c>
      <c r="I76" s="55">
        <v>0</v>
      </c>
      <c r="J76" s="55">
        <v>0</v>
      </c>
      <c r="K76" s="55">
        <v>0</v>
      </c>
      <c r="L76" s="55">
        <v>0</v>
      </c>
      <c r="M76" s="55">
        <v>0</v>
      </c>
      <c r="N76" s="55">
        <v>14957000</v>
      </c>
      <c r="O76" s="55">
        <v>0</v>
      </c>
      <c r="P76" s="55">
        <v>0</v>
      </c>
      <c r="Q76" s="55">
        <v>0</v>
      </c>
      <c r="R76" s="55">
        <v>0</v>
      </c>
      <c r="S76" s="55">
        <v>0</v>
      </c>
      <c r="T76" s="55">
        <v>0</v>
      </c>
      <c r="U76" s="52">
        <v>14957000</v>
      </c>
    </row>
    <row r="77" spans="1:21" ht="15.75" thickBot="1">
      <c r="A77" s="85"/>
      <c r="B77" s="86"/>
      <c r="C77" s="77"/>
      <c r="D77" s="86"/>
      <c r="E77" s="86"/>
      <c r="F77" s="86"/>
      <c r="G77" s="86"/>
      <c r="H77" s="87">
        <v>48102982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48102982</v>
      </c>
      <c r="O77" s="88">
        <v>0</v>
      </c>
      <c r="P77" s="88">
        <v>0</v>
      </c>
      <c r="Q77" s="88">
        <v>0</v>
      </c>
      <c r="R77" s="88">
        <v>0</v>
      </c>
      <c r="S77" s="88">
        <v>0</v>
      </c>
      <c r="T77" s="88">
        <v>0</v>
      </c>
      <c r="U77" s="87">
        <v>48102982</v>
      </c>
    </row>
    <row r="81" spans="1:21">
      <c r="A81" s="92" t="s">
        <v>846</v>
      </c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4"/>
    </row>
    <row r="82" spans="1:21" ht="15.75" thickBot="1"/>
    <row r="83" spans="1:21" ht="15.75" customHeight="1" thickBot="1">
      <c r="I83" s="149" t="s">
        <v>88</v>
      </c>
      <c r="J83" s="150"/>
      <c r="K83" s="151"/>
      <c r="L83" s="149" t="s">
        <v>89</v>
      </c>
      <c r="M83" s="150"/>
      <c r="N83" s="151"/>
      <c r="O83" s="149" t="s">
        <v>90</v>
      </c>
      <c r="P83" s="150"/>
      <c r="Q83" s="151"/>
      <c r="R83" s="149" t="s">
        <v>91</v>
      </c>
      <c r="S83" s="150"/>
      <c r="T83" s="151"/>
    </row>
    <row r="84" spans="1:21" ht="15.75" thickBot="1">
      <c r="I84" s="152">
        <f>I88+J88+K88</f>
        <v>0</v>
      </c>
      <c r="J84" s="153"/>
      <c r="K84" s="154"/>
      <c r="L84" s="152">
        <f>L88+M88+N88</f>
        <v>7888500</v>
      </c>
      <c r="M84" s="153"/>
      <c r="N84" s="154"/>
      <c r="O84" s="152">
        <f>O88+P88+Q88</f>
        <v>0</v>
      </c>
      <c r="P84" s="153"/>
      <c r="Q84" s="154"/>
      <c r="R84" s="152">
        <f>R88+S88+T88</f>
        <v>0</v>
      </c>
      <c r="S84" s="153"/>
      <c r="T84" s="154"/>
    </row>
    <row r="85" spans="1:21" ht="23.25" thickBot="1">
      <c r="A85" s="76"/>
      <c r="B85" s="77" t="s">
        <v>46</v>
      </c>
      <c r="C85" s="77" t="s">
        <v>47</v>
      </c>
      <c r="D85" s="77" t="s">
        <v>92</v>
      </c>
      <c r="E85" s="77" t="s">
        <v>93</v>
      </c>
      <c r="F85" s="77" t="s">
        <v>94</v>
      </c>
      <c r="G85" s="77" t="s">
        <v>95</v>
      </c>
      <c r="H85" s="79" t="s">
        <v>96</v>
      </c>
      <c r="I85" s="80" t="s">
        <v>97</v>
      </c>
      <c r="J85" s="80" t="s">
        <v>98</v>
      </c>
      <c r="K85" s="80" t="s">
        <v>99</v>
      </c>
      <c r="L85" s="80" t="s">
        <v>100</v>
      </c>
      <c r="M85" s="80" t="s">
        <v>101</v>
      </c>
      <c r="N85" s="80" t="s">
        <v>102</v>
      </c>
      <c r="O85" s="80" t="s">
        <v>103</v>
      </c>
      <c r="P85" s="80" t="s">
        <v>104</v>
      </c>
      <c r="Q85" s="80" t="s">
        <v>105</v>
      </c>
      <c r="R85" s="80" t="s">
        <v>106</v>
      </c>
      <c r="S85" s="80" t="s">
        <v>107</v>
      </c>
      <c r="T85" s="80" t="s">
        <v>108</v>
      </c>
      <c r="U85" s="79" t="s">
        <v>109</v>
      </c>
    </row>
    <row r="86" spans="1:21" ht="78.75">
      <c r="A86" s="81">
        <v>1</v>
      </c>
      <c r="B86" s="82" t="s">
        <v>315</v>
      </c>
      <c r="C86" s="82" t="s">
        <v>316</v>
      </c>
      <c r="D86" s="82" t="s">
        <v>842</v>
      </c>
      <c r="E86" s="82" t="s">
        <v>113</v>
      </c>
      <c r="F86" s="82" t="s">
        <v>114</v>
      </c>
      <c r="G86" s="82" t="s">
        <v>166</v>
      </c>
      <c r="H86" s="83">
        <v>5000000</v>
      </c>
      <c r="I86" s="84">
        <v>0</v>
      </c>
      <c r="J86" s="84">
        <v>0</v>
      </c>
      <c r="K86" s="84">
        <v>0</v>
      </c>
      <c r="L86" s="84">
        <v>0</v>
      </c>
      <c r="M86" s="84">
        <v>0</v>
      </c>
      <c r="N86" s="84">
        <v>5000000</v>
      </c>
      <c r="O86" s="84">
        <v>0</v>
      </c>
      <c r="P86" s="84">
        <v>0</v>
      </c>
      <c r="Q86" s="84">
        <v>0</v>
      </c>
      <c r="R86" s="84">
        <v>0</v>
      </c>
      <c r="S86" s="84">
        <v>0</v>
      </c>
      <c r="T86" s="84">
        <v>0</v>
      </c>
      <c r="U86" s="83">
        <v>5000000</v>
      </c>
    </row>
    <row r="87" spans="1:21" ht="79.5" thickBot="1">
      <c r="A87" s="81">
        <v>2</v>
      </c>
      <c r="B87" s="51" t="s">
        <v>317</v>
      </c>
      <c r="C87" s="51" t="s">
        <v>318</v>
      </c>
      <c r="D87" s="82" t="s">
        <v>842</v>
      </c>
      <c r="E87" s="51" t="s">
        <v>113</v>
      </c>
      <c r="F87" s="51" t="s">
        <v>114</v>
      </c>
      <c r="G87" s="51" t="s">
        <v>166</v>
      </c>
      <c r="H87" s="52">
        <v>2888500</v>
      </c>
      <c r="I87" s="55">
        <v>0</v>
      </c>
      <c r="J87" s="55">
        <v>0</v>
      </c>
      <c r="K87" s="55">
        <v>0</v>
      </c>
      <c r="L87" s="55">
        <v>0</v>
      </c>
      <c r="M87" s="55">
        <v>0</v>
      </c>
      <c r="N87" s="55">
        <v>2888500</v>
      </c>
      <c r="O87" s="55">
        <v>0</v>
      </c>
      <c r="P87" s="55">
        <v>0</v>
      </c>
      <c r="Q87" s="55">
        <v>0</v>
      </c>
      <c r="R87" s="55">
        <v>0</v>
      </c>
      <c r="S87" s="55">
        <v>0</v>
      </c>
      <c r="T87" s="55">
        <v>0</v>
      </c>
      <c r="U87" s="52">
        <v>2888500</v>
      </c>
    </row>
    <row r="88" spans="1:21" ht="15.75" thickBot="1">
      <c r="A88" s="85"/>
      <c r="B88" s="86"/>
      <c r="C88" s="77" t="s">
        <v>843</v>
      </c>
      <c r="D88" s="86"/>
      <c r="E88" s="86"/>
      <c r="F88" s="86"/>
      <c r="G88" s="86"/>
      <c r="H88" s="87">
        <v>7888500</v>
      </c>
      <c r="I88" s="88">
        <v>0</v>
      </c>
      <c r="J88" s="88">
        <v>0</v>
      </c>
      <c r="K88" s="88">
        <v>0</v>
      </c>
      <c r="L88" s="88">
        <v>0</v>
      </c>
      <c r="M88" s="88">
        <v>0</v>
      </c>
      <c r="N88" s="88">
        <v>7888500</v>
      </c>
      <c r="O88" s="88">
        <v>0</v>
      </c>
      <c r="P88" s="88">
        <v>0</v>
      </c>
      <c r="Q88" s="88">
        <v>0</v>
      </c>
      <c r="R88" s="88">
        <v>0</v>
      </c>
      <c r="S88" s="88">
        <v>0</v>
      </c>
      <c r="T88" s="88">
        <v>0</v>
      </c>
      <c r="U88" s="87">
        <v>7888500</v>
      </c>
    </row>
  </sheetData>
  <mergeCells count="34">
    <mergeCell ref="A3:E3"/>
    <mergeCell ref="B6:C6"/>
    <mergeCell ref="I16:K16"/>
    <mergeCell ref="L16:N16"/>
    <mergeCell ref="O16:Q16"/>
    <mergeCell ref="A9:B9"/>
    <mergeCell ref="A8:I8"/>
    <mergeCell ref="I17:K17"/>
    <mergeCell ref="L17:N17"/>
    <mergeCell ref="O17:Q17"/>
    <mergeCell ref="R17:T17"/>
    <mergeCell ref="A10:B10"/>
    <mergeCell ref="A11:B11"/>
    <mergeCell ref="A12:B12"/>
    <mergeCell ref="A13:B13"/>
    <mergeCell ref="A14:B14"/>
    <mergeCell ref="R16:T16"/>
    <mergeCell ref="R70:T70"/>
    <mergeCell ref="I71:K71"/>
    <mergeCell ref="L71:N71"/>
    <mergeCell ref="O71:Q71"/>
    <mergeCell ref="R71:T71"/>
    <mergeCell ref="A68:P68"/>
    <mergeCell ref="I83:K83"/>
    <mergeCell ref="L83:N83"/>
    <mergeCell ref="O83:Q83"/>
    <mergeCell ref="I70:K70"/>
    <mergeCell ref="L70:N70"/>
    <mergeCell ref="O70:Q70"/>
    <mergeCell ref="R83:T83"/>
    <mergeCell ref="I84:K84"/>
    <mergeCell ref="L84:N84"/>
    <mergeCell ref="O84:Q84"/>
    <mergeCell ref="R84:T8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GridLines="0" workbookViewId="0">
      <selection activeCell="A3" sqref="A3:E3"/>
    </sheetView>
  </sheetViews>
  <sheetFormatPr baseColWidth="10" defaultRowHeight="15"/>
  <cols>
    <col min="1" max="1" width="17.28515625" customWidth="1"/>
  </cols>
  <sheetData>
    <row r="1" spans="1:5" s="30" customFormat="1" ht="12.75">
      <c r="A1" s="56"/>
      <c r="B1" s="56"/>
      <c r="C1" s="56"/>
    </row>
    <row r="2" spans="1:5" s="30" customFormat="1" ht="13.5" thickBot="1">
      <c r="A2" s="31" t="s">
        <v>483</v>
      </c>
      <c r="B2" s="56"/>
      <c r="C2" s="56"/>
    </row>
    <row r="3" spans="1:5" s="30" customFormat="1" ht="30" customHeight="1" thickBot="1">
      <c r="A3" s="156" t="s">
        <v>492</v>
      </c>
      <c r="B3" s="157"/>
      <c r="C3" s="157"/>
      <c r="D3" s="157"/>
      <c r="E3" s="158"/>
    </row>
    <row r="4" spans="1:5" s="30" customFormat="1" ht="12.75">
      <c r="A4" s="32"/>
      <c r="B4" s="33"/>
      <c r="C4" s="33"/>
    </row>
    <row r="5" spans="1:5" s="30" customFormat="1" ht="13.5" thickBot="1">
      <c r="A5" s="32"/>
      <c r="B5" s="36"/>
      <c r="C5" s="36"/>
    </row>
    <row r="6" spans="1:5" s="30" customFormat="1" ht="13.5" thickBot="1">
      <c r="A6" s="57" t="s">
        <v>4</v>
      </c>
      <c r="B6" s="155" t="s">
        <v>5</v>
      </c>
      <c r="C6" s="155"/>
    </row>
    <row r="7" spans="1:5" s="30" customFormat="1" ht="12.75">
      <c r="A7" s="34"/>
      <c r="B7" s="35"/>
      <c r="C7" s="35"/>
    </row>
    <row r="8" spans="1:5" s="30" customFormat="1" ht="12.75"/>
    <row r="9" spans="1:5" s="30" customFormat="1" ht="18">
      <c r="A9" s="50" t="s">
        <v>869</v>
      </c>
    </row>
  </sheetData>
  <mergeCells count="2">
    <mergeCell ref="A3:E3"/>
    <mergeCell ref="B6:C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AB123"/>
  <sheetViews>
    <sheetView showGridLines="0" zoomScale="80" zoomScaleNormal="80" workbookViewId="0">
      <selection activeCell="A3" sqref="A3:E3"/>
    </sheetView>
  </sheetViews>
  <sheetFormatPr baseColWidth="10" defaultColWidth="12.5703125" defaultRowHeight="12.75"/>
  <cols>
    <col min="1" max="1" width="16.42578125" style="37" bestFit="1" customWidth="1"/>
    <col min="2" max="2" width="8.42578125" style="37" bestFit="1" customWidth="1"/>
    <col min="3" max="3" width="12.7109375" style="37" bestFit="1" customWidth="1"/>
    <col min="4" max="4" width="14.28515625" style="43" customWidth="1"/>
    <col min="5" max="5" width="16" style="49" customWidth="1"/>
    <col min="6" max="6" width="11.7109375" style="37" bestFit="1" customWidth="1"/>
    <col min="7" max="7" width="10" style="43" customWidth="1"/>
    <col min="8" max="8" width="17.28515625" style="44" customWidth="1"/>
    <col min="9" max="9" width="11.85546875" style="47" customWidth="1"/>
    <col min="10" max="10" width="15.28515625" style="47" bestFit="1" customWidth="1"/>
    <col min="11" max="11" width="15.7109375" style="30" bestFit="1" customWidth="1"/>
    <col min="12" max="16384" width="12.5703125" style="30"/>
  </cols>
  <sheetData>
    <row r="1" spans="1:28">
      <c r="A1" s="56"/>
      <c r="B1" s="56"/>
      <c r="C1" s="56"/>
      <c r="D1" s="30"/>
      <c r="E1" s="30"/>
      <c r="F1" s="30"/>
      <c r="G1" s="30"/>
      <c r="H1" s="30"/>
      <c r="I1" s="30"/>
      <c r="J1" s="30"/>
    </row>
    <row r="2" spans="1:28" ht="13.5" thickBot="1">
      <c r="A2" s="31" t="s">
        <v>483</v>
      </c>
      <c r="B2" s="56"/>
      <c r="C2" s="56"/>
      <c r="D2" s="30"/>
      <c r="E2" s="30"/>
      <c r="F2" s="30"/>
      <c r="G2" s="30"/>
      <c r="H2" s="30"/>
      <c r="I2" s="30"/>
      <c r="J2" s="30"/>
    </row>
    <row r="3" spans="1:28" ht="30" customHeight="1" thickBot="1">
      <c r="A3" s="156" t="s">
        <v>494</v>
      </c>
      <c r="B3" s="157"/>
      <c r="C3" s="157"/>
      <c r="D3" s="157"/>
      <c r="E3" s="158"/>
      <c r="F3" s="30"/>
      <c r="G3" s="30"/>
      <c r="H3" s="30"/>
      <c r="I3" s="30"/>
      <c r="J3" s="30"/>
    </row>
    <row r="4" spans="1:28">
      <c r="A4" s="32"/>
      <c r="B4" s="33"/>
      <c r="C4" s="33"/>
      <c r="D4" s="30"/>
      <c r="E4" s="30"/>
      <c r="F4" s="30"/>
      <c r="G4" s="30"/>
      <c r="H4" s="30"/>
      <c r="I4" s="30"/>
      <c r="J4" s="30"/>
    </row>
    <row r="5" spans="1:28" ht="13.5" thickBot="1">
      <c r="A5" s="32"/>
      <c r="B5" s="36"/>
      <c r="C5" s="36"/>
      <c r="D5" s="30"/>
      <c r="E5" s="30"/>
      <c r="F5" s="30"/>
      <c r="G5" s="30"/>
      <c r="H5" s="30"/>
      <c r="I5" s="30"/>
      <c r="J5" s="30"/>
    </row>
    <row r="6" spans="1:28" ht="13.5" thickBot="1">
      <c r="A6" s="57" t="s">
        <v>4</v>
      </c>
      <c r="B6" s="155" t="s">
        <v>17</v>
      </c>
      <c r="C6" s="155"/>
      <c r="D6" s="30"/>
      <c r="E6" s="30"/>
      <c r="F6" s="30"/>
      <c r="G6" s="30"/>
      <c r="H6" s="30"/>
      <c r="I6" s="30"/>
      <c r="J6" s="30"/>
    </row>
    <row r="7" spans="1:28">
      <c r="A7" s="34"/>
      <c r="B7" s="35"/>
      <c r="C7" s="35"/>
      <c r="D7" s="30"/>
      <c r="E7" s="30"/>
      <c r="F7" s="30"/>
      <c r="G7" s="30"/>
      <c r="H7" s="30"/>
      <c r="I7" s="30"/>
      <c r="J7" s="30"/>
    </row>
    <row r="8" spans="1:28" ht="13.5" thickBot="1">
      <c r="A8" s="30"/>
      <c r="B8" s="30"/>
      <c r="C8" s="30"/>
      <c r="D8" s="30"/>
      <c r="E8" s="30"/>
      <c r="F8" s="30"/>
      <c r="G8" s="30"/>
      <c r="H8" s="30"/>
      <c r="I8" s="30"/>
      <c r="J8" s="30"/>
    </row>
    <row r="9" spans="1:28" customFormat="1" ht="29.25" customHeight="1" thickBot="1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149" t="s">
        <v>498</v>
      </c>
      <c r="Q9" s="150"/>
      <c r="R9" s="150"/>
      <c r="S9" s="150"/>
      <c r="T9" s="150"/>
      <c r="U9" s="173"/>
      <c r="V9" s="149" t="s">
        <v>499</v>
      </c>
      <c r="W9" s="150"/>
      <c r="X9" s="150"/>
      <c r="Y9" s="150"/>
      <c r="Z9" s="150"/>
      <c r="AA9" s="151"/>
      <c r="AB9" s="74"/>
    </row>
    <row r="10" spans="1:28" customFormat="1" ht="29.25" customHeight="1" thickBot="1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152">
        <f>+P117+Q117+R117+S117+T117+U117</f>
        <v>5724755504</v>
      </c>
      <c r="Q10" s="153"/>
      <c r="R10" s="153"/>
      <c r="S10" s="153"/>
      <c r="T10" s="153"/>
      <c r="U10" s="174"/>
      <c r="V10" s="152">
        <f>+V117+W117+X117+Y117+Z117+AA117</f>
        <v>12295523883</v>
      </c>
      <c r="W10" s="153"/>
      <c r="X10" s="153"/>
      <c r="Y10" s="153"/>
      <c r="Z10" s="153"/>
      <c r="AA10" s="154"/>
      <c r="AB10" s="75"/>
    </row>
    <row r="11" spans="1:28" customFormat="1" ht="23.25" thickBot="1">
      <c r="A11" s="76"/>
      <c r="B11" s="77" t="s">
        <v>46</v>
      </c>
      <c r="C11" s="78" t="s">
        <v>500</v>
      </c>
      <c r="D11" s="77" t="s">
        <v>47</v>
      </c>
      <c r="E11" s="77" t="s">
        <v>92</v>
      </c>
      <c r="F11" s="77" t="s">
        <v>93</v>
      </c>
      <c r="G11" s="77" t="s">
        <v>501</v>
      </c>
      <c r="H11" s="77" t="s">
        <v>94</v>
      </c>
      <c r="I11" s="77" t="s">
        <v>95</v>
      </c>
      <c r="J11" s="77" t="s">
        <v>502</v>
      </c>
      <c r="K11" s="79" t="s">
        <v>503</v>
      </c>
      <c r="L11" s="79" t="s">
        <v>504</v>
      </c>
      <c r="M11" s="79" t="s">
        <v>96</v>
      </c>
      <c r="N11" s="79" t="s">
        <v>505</v>
      </c>
      <c r="O11" s="79" t="s">
        <v>506</v>
      </c>
      <c r="P11" s="80" t="s">
        <v>97</v>
      </c>
      <c r="Q11" s="80" t="s">
        <v>98</v>
      </c>
      <c r="R11" s="80" t="s">
        <v>99</v>
      </c>
      <c r="S11" s="80" t="s">
        <v>100</v>
      </c>
      <c r="T11" s="80" t="s">
        <v>101</v>
      </c>
      <c r="U11" s="80" t="s">
        <v>102</v>
      </c>
      <c r="V11" s="80" t="s">
        <v>103</v>
      </c>
      <c r="W11" s="80" t="s">
        <v>104</v>
      </c>
      <c r="X11" s="80" t="s">
        <v>105</v>
      </c>
      <c r="Y11" s="80" t="s">
        <v>106</v>
      </c>
      <c r="Z11" s="80" t="s">
        <v>107</v>
      </c>
      <c r="AA11" s="80" t="s">
        <v>108</v>
      </c>
      <c r="AB11" s="79" t="s">
        <v>109</v>
      </c>
    </row>
    <row r="12" spans="1:28" customFormat="1" ht="45">
      <c r="A12" s="81">
        <v>1</v>
      </c>
      <c r="B12" s="51" t="s">
        <v>507</v>
      </c>
      <c r="C12" s="54" t="s">
        <v>43</v>
      </c>
      <c r="D12" s="51" t="s">
        <v>508</v>
      </c>
      <c r="E12" s="51" t="s">
        <v>509</v>
      </c>
      <c r="F12" s="51" t="s">
        <v>510</v>
      </c>
      <c r="G12" s="51" t="s">
        <v>511</v>
      </c>
      <c r="H12" s="51" t="s">
        <v>512</v>
      </c>
      <c r="I12" s="51" t="s">
        <v>513</v>
      </c>
      <c r="J12" s="51" t="s">
        <v>514</v>
      </c>
      <c r="K12" s="52">
        <v>42286816</v>
      </c>
      <c r="L12" s="52">
        <v>33989816</v>
      </c>
      <c r="M12" s="52">
        <v>0</v>
      </c>
      <c r="N12" s="52">
        <v>8297000</v>
      </c>
      <c r="O12" s="52">
        <v>0</v>
      </c>
      <c r="P12" s="55">
        <v>0</v>
      </c>
      <c r="Q12" s="55">
        <v>0</v>
      </c>
      <c r="R12" s="55">
        <v>0</v>
      </c>
      <c r="S12" s="55">
        <v>0</v>
      </c>
      <c r="T12" s="55">
        <v>0</v>
      </c>
      <c r="U12" s="55">
        <v>0</v>
      </c>
      <c r="V12" s="55">
        <v>0</v>
      </c>
      <c r="W12" s="55">
        <v>0</v>
      </c>
      <c r="X12" s="55">
        <v>0</v>
      </c>
      <c r="Y12" s="55">
        <v>0</v>
      </c>
      <c r="Z12" s="55">
        <v>0</v>
      </c>
      <c r="AA12" s="55">
        <v>0</v>
      </c>
      <c r="AB12" s="52">
        <v>0</v>
      </c>
    </row>
    <row r="13" spans="1:28" customFormat="1" ht="56.25">
      <c r="A13" s="81">
        <v>2</v>
      </c>
      <c r="B13" s="82" t="s">
        <v>515</v>
      </c>
      <c r="C13" s="53" t="s">
        <v>43</v>
      </c>
      <c r="D13" s="82" t="s">
        <v>61</v>
      </c>
      <c r="E13" s="82" t="s">
        <v>509</v>
      </c>
      <c r="F13" s="82" t="s">
        <v>113</v>
      </c>
      <c r="G13" s="82" t="s">
        <v>511</v>
      </c>
      <c r="H13" s="82" t="s">
        <v>165</v>
      </c>
      <c r="I13" s="82" t="s">
        <v>321</v>
      </c>
      <c r="J13" s="82" t="s">
        <v>516</v>
      </c>
      <c r="K13" s="83">
        <v>1121945472</v>
      </c>
      <c r="L13" s="83">
        <v>1047000</v>
      </c>
      <c r="M13" s="83">
        <v>49000000</v>
      </c>
      <c r="N13" s="83">
        <v>1071898472</v>
      </c>
      <c r="O13" s="83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49000000</v>
      </c>
      <c r="AB13" s="83">
        <v>49000000</v>
      </c>
    </row>
    <row r="14" spans="1:28" customFormat="1" ht="67.5">
      <c r="A14" s="81">
        <v>3</v>
      </c>
      <c r="B14" s="82" t="s">
        <v>517</v>
      </c>
      <c r="C14" s="53" t="s">
        <v>43</v>
      </c>
      <c r="D14" s="82" t="s">
        <v>518</v>
      </c>
      <c r="E14" s="82" t="s">
        <v>509</v>
      </c>
      <c r="F14" s="82" t="s">
        <v>510</v>
      </c>
      <c r="G14" s="82" t="s">
        <v>511</v>
      </c>
      <c r="H14" s="82" t="s">
        <v>165</v>
      </c>
      <c r="I14" s="82" t="s">
        <v>519</v>
      </c>
      <c r="J14" s="82" t="s">
        <v>520</v>
      </c>
      <c r="K14" s="83">
        <v>17894000</v>
      </c>
      <c r="L14" s="83">
        <v>17894000</v>
      </c>
      <c r="M14" s="83">
        <v>0</v>
      </c>
      <c r="N14" s="83">
        <v>0</v>
      </c>
      <c r="O14" s="83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3">
        <v>0</v>
      </c>
    </row>
    <row r="15" spans="1:28" customFormat="1" ht="56.25">
      <c r="A15" s="81">
        <v>4</v>
      </c>
      <c r="B15" s="51" t="s">
        <v>521</v>
      </c>
      <c r="C15" s="54" t="s">
        <v>43</v>
      </c>
      <c r="D15" s="51" t="s">
        <v>522</v>
      </c>
      <c r="E15" s="51" t="s">
        <v>509</v>
      </c>
      <c r="F15" s="51" t="s">
        <v>113</v>
      </c>
      <c r="G15" s="51" t="s">
        <v>523</v>
      </c>
      <c r="H15" s="51" t="s">
        <v>512</v>
      </c>
      <c r="I15" s="51" t="s">
        <v>524</v>
      </c>
      <c r="J15" s="51" t="s">
        <v>525</v>
      </c>
      <c r="K15" s="52">
        <v>805031000</v>
      </c>
      <c r="L15" s="52">
        <v>10500000</v>
      </c>
      <c r="M15" s="52">
        <v>6108666</v>
      </c>
      <c r="N15" s="52">
        <v>788422334</v>
      </c>
      <c r="O15" s="52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5">
        <v>1824666</v>
      </c>
      <c r="W15" s="55">
        <v>1190000</v>
      </c>
      <c r="X15" s="55">
        <v>1190000</v>
      </c>
      <c r="Y15" s="55">
        <v>1190000</v>
      </c>
      <c r="Z15" s="55">
        <v>714000</v>
      </c>
      <c r="AA15" s="55">
        <v>0</v>
      </c>
      <c r="AB15" s="52">
        <v>6108666</v>
      </c>
    </row>
    <row r="16" spans="1:28" customFormat="1" ht="56.25">
      <c r="A16" s="81">
        <v>5</v>
      </c>
      <c r="B16" s="82" t="s">
        <v>526</v>
      </c>
      <c r="C16" s="53" t="s">
        <v>43</v>
      </c>
      <c r="D16" s="82" t="s">
        <v>527</v>
      </c>
      <c r="E16" s="82" t="s">
        <v>509</v>
      </c>
      <c r="F16" s="82" t="s">
        <v>113</v>
      </c>
      <c r="G16" s="82" t="s">
        <v>523</v>
      </c>
      <c r="H16" s="82" t="s">
        <v>165</v>
      </c>
      <c r="I16" s="82" t="s">
        <v>528</v>
      </c>
      <c r="J16" s="82" t="s">
        <v>529</v>
      </c>
      <c r="K16" s="83">
        <v>1667715883</v>
      </c>
      <c r="L16" s="83">
        <v>1667715883</v>
      </c>
      <c r="M16" s="83">
        <v>0</v>
      </c>
      <c r="N16" s="83">
        <v>0</v>
      </c>
      <c r="O16" s="83">
        <v>0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3">
        <v>0</v>
      </c>
    </row>
    <row r="17" spans="1:28" customFormat="1" ht="67.5">
      <c r="A17" s="81">
        <v>6</v>
      </c>
      <c r="B17" s="51" t="s">
        <v>530</v>
      </c>
      <c r="C17" s="54" t="s">
        <v>43</v>
      </c>
      <c r="D17" s="51" t="s">
        <v>531</v>
      </c>
      <c r="E17" s="51" t="s">
        <v>509</v>
      </c>
      <c r="F17" s="51" t="s">
        <v>113</v>
      </c>
      <c r="G17" s="51" t="s">
        <v>523</v>
      </c>
      <c r="H17" s="51" t="s">
        <v>532</v>
      </c>
      <c r="I17" s="51" t="s">
        <v>533</v>
      </c>
      <c r="J17" s="51" t="s">
        <v>534</v>
      </c>
      <c r="K17" s="52">
        <v>63326000</v>
      </c>
      <c r="L17" s="52">
        <v>0</v>
      </c>
      <c r="M17" s="52">
        <v>0</v>
      </c>
      <c r="N17" s="52">
        <v>63326000</v>
      </c>
      <c r="O17" s="52">
        <v>0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55">
        <v>0</v>
      </c>
      <c r="V17" s="55">
        <v>0</v>
      </c>
      <c r="W17" s="55">
        <v>0</v>
      </c>
      <c r="X17" s="55">
        <v>0</v>
      </c>
      <c r="Y17" s="55">
        <v>0</v>
      </c>
      <c r="Z17" s="55">
        <v>0</v>
      </c>
      <c r="AA17" s="55">
        <v>0</v>
      </c>
      <c r="AB17" s="52">
        <v>0</v>
      </c>
    </row>
    <row r="18" spans="1:28" customFormat="1" ht="56.25">
      <c r="A18" s="81">
        <v>7</v>
      </c>
      <c r="B18" s="82" t="s">
        <v>535</v>
      </c>
      <c r="C18" s="53" t="s">
        <v>43</v>
      </c>
      <c r="D18" s="82" t="s">
        <v>53</v>
      </c>
      <c r="E18" s="82" t="s">
        <v>509</v>
      </c>
      <c r="F18" s="82" t="s">
        <v>113</v>
      </c>
      <c r="G18" s="82" t="s">
        <v>523</v>
      </c>
      <c r="H18" s="82" t="s">
        <v>165</v>
      </c>
      <c r="I18" s="82" t="s">
        <v>528</v>
      </c>
      <c r="J18" s="82" t="s">
        <v>529</v>
      </c>
      <c r="K18" s="83">
        <v>5498837000</v>
      </c>
      <c r="L18" s="83">
        <v>1000000</v>
      </c>
      <c r="M18" s="83">
        <v>0</v>
      </c>
      <c r="N18" s="83">
        <v>3018300000</v>
      </c>
      <c r="O18" s="83">
        <v>2479537000</v>
      </c>
      <c r="P18" s="84">
        <v>0</v>
      </c>
      <c r="Q18" s="84">
        <v>0</v>
      </c>
      <c r="R18" s="84">
        <v>0</v>
      </c>
      <c r="S18" s="84">
        <v>0</v>
      </c>
      <c r="T18" s="84">
        <v>0</v>
      </c>
      <c r="U18" s="84">
        <v>0</v>
      </c>
      <c r="V18" s="84">
        <v>0</v>
      </c>
      <c r="W18" s="84">
        <v>0</v>
      </c>
      <c r="X18" s="84">
        <v>0</v>
      </c>
      <c r="Y18" s="84">
        <v>0</v>
      </c>
      <c r="Z18" s="84">
        <v>0</v>
      </c>
      <c r="AA18" s="84">
        <v>0</v>
      </c>
      <c r="AB18" s="83">
        <v>0</v>
      </c>
    </row>
    <row r="19" spans="1:28" customFormat="1" ht="67.5">
      <c r="A19" s="81">
        <v>8</v>
      </c>
      <c r="B19" s="82" t="s">
        <v>536</v>
      </c>
      <c r="C19" s="53" t="s">
        <v>43</v>
      </c>
      <c r="D19" s="82" t="s">
        <v>537</v>
      </c>
      <c r="E19" s="82" t="s">
        <v>509</v>
      </c>
      <c r="F19" s="82" t="s">
        <v>113</v>
      </c>
      <c r="G19" s="82" t="s">
        <v>523</v>
      </c>
      <c r="H19" s="82" t="s">
        <v>114</v>
      </c>
      <c r="I19" s="82" t="s">
        <v>519</v>
      </c>
      <c r="J19" s="82" t="s">
        <v>525</v>
      </c>
      <c r="K19" s="83">
        <v>2059710487</v>
      </c>
      <c r="L19" s="83">
        <v>2059710487</v>
      </c>
      <c r="M19" s="83">
        <v>0</v>
      </c>
      <c r="N19" s="83">
        <v>0</v>
      </c>
      <c r="O19" s="83">
        <v>0</v>
      </c>
      <c r="P19" s="84">
        <v>0</v>
      </c>
      <c r="Q19" s="84">
        <v>0</v>
      </c>
      <c r="R19" s="84">
        <v>0</v>
      </c>
      <c r="S19" s="84">
        <v>0</v>
      </c>
      <c r="T19" s="84">
        <v>0</v>
      </c>
      <c r="U19" s="84">
        <v>0</v>
      </c>
      <c r="V19" s="84">
        <v>0</v>
      </c>
      <c r="W19" s="84">
        <v>0</v>
      </c>
      <c r="X19" s="84">
        <v>0</v>
      </c>
      <c r="Y19" s="84">
        <v>0</v>
      </c>
      <c r="Z19" s="84">
        <v>0</v>
      </c>
      <c r="AA19" s="84">
        <v>0</v>
      </c>
      <c r="AB19" s="83">
        <v>0</v>
      </c>
    </row>
    <row r="20" spans="1:28" customFormat="1" ht="78.75">
      <c r="A20" s="81">
        <v>9</v>
      </c>
      <c r="B20" s="51" t="s">
        <v>538</v>
      </c>
      <c r="C20" s="54" t="s">
        <v>43</v>
      </c>
      <c r="D20" s="51" t="s">
        <v>539</v>
      </c>
      <c r="E20" s="51" t="s">
        <v>509</v>
      </c>
      <c r="F20" s="51" t="s">
        <v>113</v>
      </c>
      <c r="G20" s="51" t="s">
        <v>523</v>
      </c>
      <c r="H20" s="51" t="s">
        <v>114</v>
      </c>
      <c r="I20" s="51" t="s">
        <v>519</v>
      </c>
      <c r="J20" s="51" t="s">
        <v>525</v>
      </c>
      <c r="K20" s="52">
        <v>5999825000</v>
      </c>
      <c r="L20" s="52">
        <v>1000000</v>
      </c>
      <c r="M20" s="52">
        <v>0</v>
      </c>
      <c r="N20" s="52">
        <v>3031800000</v>
      </c>
      <c r="O20" s="52">
        <v>2967025000</v>
      </c>
      <c r="P20" s="55">
        <v>0</v>
      </c>
      <c r="Q20" s="55">
        <v>0</v>
      </c>
      <c r="R20" s="55">
        <v>0</v>
      </c>
      <c r="S20" s="55">
        <v>0</v>
      </c>
      <c r="T20" s="55">
        <v>0</v>
      </c>
      <c r="U20" s="55">
        <v>0</v>
      </c>
      <c r="V20" s="55">
        <v>0</v>
      </c>
      <c r="W20" s="55">
        <v>0</v>
      </c>
      <c r="X20" s="55">
        <v>0</v>
      </c>
      <c r="Y20" s="55">
        <v>0</v>
      </c>
      <c r="Z20" s="55">
        <v>0</v>
      </c>
      <c r="AA20" s="55">
        <v>0</v>
      </c>
      <c r="AB20" s="52">
        <v>0</v>
      </c>
    </row>
    <row r="21" spans="1:28" customFormat="1" ht="33.75">
      <c r="A21" s="81">
        <v>10</v>
      </c>
      <c r="B21" s="82" t="s">
        <v>540</v>
      </c>
      <c r="C21" s="53" t="s">
        <v>43</v>
      </c>
      <c r="D21" s="82" t="s">
        <v>52</v>
      </c>
      <c r="E21" s="82" t="s">
        <v>509</v>
      </c>
      <c r="F21" s="82" t="s">
        <v>113</v>
      </c>
      <c r="G21" s="82" t="s">
        <v>523</v>
      </c>
      <c r="H21" s="82" t="s">
        <v>165</v>
      </c>
      <c r="I21" s="82" t="s">
        <v>528</v>
      </c>
      <c r="J21" s="82" t="s">
        <v>529</v>
      </c>
      <c r="K21" s="83">
        <v>32439524000</v>
      </c>
      <c r="L21" s="83">
        <v>6548152856</v>
      </c>
      <c r="M21" s="83">
        <v>6989219485</v>
      </c>
      <c r="N21" s="83">
        <v>7253000000</v>
      </c>
      <c r="O21" s="83">
        <v>11649151659</v>
      </c>
      <c r="P21" s="84">
        <v>257261699</v>
      </c>
      <c r="Q21" s="84">
        <v>781607657</v>
      </c>
      <c r="R21" s="84">
        <v>590856521</v>
      </c>
      <c r="S21" s="84">
        <v>762494875</v>
      </c>
      <c r="T21" s="84">
        <v>663836966</v>
      </c>
      <c r="U21" s="84">
        <v>372355036</v>
      </c>
      <c r="V21" s="84">
        <v>672068683</v>
      </c>
      <c r="W21" s="84">
        <v>655426065</v>
      </c>
      <c r="X21" s="84">
        <v>671930869</v>
      </c>
      <c r="Y21" s="84">
        <v>252133603</v>
      </c>
      <c r="Z21" s="84">
        <v>358780515</v>
      </c>
      <c r="AA21" s="84">
        <v>900467511</v>
      </c>
      <c r="AB21" s="83">
        <v>6939220000</v>
      </c>
    </row>
    <row r="22" spans="1:28" customFormat="1" ht="56.25">
      <c r="A22" s="81">
        <v>11</v>
      </c>
      <c r="B22" s="51" t="s">
        <v>541</v>
      </c>
      <c r="C22" s="54" t="s">
        <v>43</v>
      </c>
      <c r="D22" s="51" t="s">
        <v>542</v>
      </c>
      <c r="E22" s="51" t="s">
        <v>509</v>
      </c>
      <c r="F22" s="51" t="s">
        <v>113</v>
      </c>
      <c r="G22" s="51" t="s">
        <v>523</v>
      </c>
      <c r="H22" s="51" t="s">
        <v>165</v>
      </c>
      <c r="I22" s="51" t="s">
        <v>321</v>
      </c>
      <c r="J22" s="51" t="s">
        <v>516</v>
      </c>
      <c r="K22" s="52">
        <v>715012889</v>
      </c>
      <c r="L22" s="52">
        <v>715012889</v>
      </c>
      <c r="M22" s="52">
        <v>0</v>
      </c>
      <c r="N22" s="52">
        <v>0</v>
      </c>
      <c r="O22" s="52">
        <v>0</v>
      </c>
      <c r="P22" s="55">
        <v>0</v>
      </c>
      <c r="Q22" s="55">
        <v>0</v>
      </c>
      <c r="R22" s="55">
        <v>0</v>
      </c>
      <c r="S22" s="55">
        <v>0</v>
      </c>
      <c r="T22" s="55">
        <v>0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  <c r="AB22" s="52">
        <v>0</v>
      </c>
    </row>
    <row r="23" spans="1:28" customFormat="1" ht="56.25">
      <c r="A23" s="81">
        <v>12</v>
      </c>
      <c r="B23" s="51" t="s">
        <v>543</v>
      </c>
      <c r="C23" s="54" t="s">
        <v>43</v>
      </c>
      <c r="D23" s="51" t="s">
        <v>544</v>
      </c>
      <c r="E23" s="51" t="s">
        <v>509</v>
      </c>
      <c r="F23" s="51" t="s">
        <v>113</v>
      </c>
      <c r="G23" s="51" t="s">
        <v>523</v>
      </c>
      <c r="H23" s="51" t="s">
        <v>114</v>
      </c>
      <c r="I23" s="51" t="s">
        <v>545</v>
      </c>
      <c r="J23" s="51" t="s">
        <v>546</v>
      </c>
      <c r="K23" s="52">
        <v>567089347</v>
      </c>
      <c r="L23" s="52">
        <v>535363242</v>
      </c>
      <c r="M23" s="52">
        <v>31726105</v>
      </c>
      <c r="N23" s="52">
        <v>0</v>
      </c>
      <c r="O23" s="52">
        <v>0</v>
      </c>
      <c r="P23" s="55">
        <v>0</v>
      </c>
      <c r="Q23" s="55">
        <v>0</v>
      </c>
      <c r="R23" s="55">
        <v>0</v>
      </c>
      <c r="S23" s="55">
        <v>19226105</v>
      </c>
      <c r="T23" s="55">
        <v>12499895</v>
      </c>
      <c r="U23" s="55">
        <v>0</v>
      </c>
      <c r="V23" s="55">
        <v>0</v>
      </c>
      <c r="W23" s="55">
        <v>105</v>
      </c>
      <c r="X23" s="55">
        <v>0</v>
      </c>
      <c r="Y23" s="55">
        <v>0</v>
      </c>
      <c r="Z23" s="55">
        <v>0</v>
      </c>
      <c r="AA23" s="55">
        <v>0</v>
      </c>
      <c r="AB23" s="52">
        <v>31726105</v>
      </c>
    </row>
    <row r="24" spans="1:28" customFormat="1" ht="45">
      <c r="A24" s="81">
        <v>13</v>
      </c>
      <c r="B24" s="51" t="s">
        <v>547</v>
      </c>
      <c r="C24" s="54" t="s">
        <v>43</v>
      </c>
      <c r="D24" s="51" t="s">
        <v>548</v>
      </c>
      <c r="E24" s="51" t="s">
        <v>509</v>
      </c>
      <c r="F24" s="51" t="s">
        <v>113</v>
      </c>
      <c r="G24" s="51" t="s">
        <v>523</v>
      </c>
      <c r="H24" s="51" t="s">
        <v>165</v>
      </c>
      <c r="I24" s="51" t="s">
        <v>528</v>
      </c>
      <c r="J24" s="51" t="s">
        <v>549</v>
      </c>
      <c r="K24" s="52">
        <v>131977380</v>
      </c>
      <c r="L24" s="52">
        <v>131977380</v>
      </c>
      <c r="M24" s="52">
        <v>0</v>
      </c>
      <c r="N24" s="52">
        <v>0</v>
      </c>
      <c r="O24" s="52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55">
        <v>0</v>
      </c>
      <c r="AB24" s="52">
        <v>0</v>
      </c>
    </row>
    <row r="25" spans="1:28" customFormat="1" ht="33.75">
      <c r="A25" s="81">
        <v>14</v>
      </c>
      <c r="B25" s="82" t="s">
        <v>550</v>
      </c>
      <c r="C25" s="53" t="s">
        <v>43</v>
      </c>
      <c r="D25" s="82" t="s">
        <v>551</v>
      </c>
      <c r="E25" s="82" t="s">
        <v>509</v>
      </c>
      <c r="F25" s="82" t="s">
        <v>113</v>
      </c>
      <c r="G25" s="82" t="s">
        <v>523</v>
      </c>
      <c r="H25" s="82" t="s">
        <v>114</v>
      </c>
      <c r="I25" s="82" t="s">
        <v>528</v>
      </c>
      <c r="J25" s="82" t="s">
        <v>552</v>
      </c>
      <c r="K25" s="83">
        <v>4729590576</v>
      </c>
      <c r="L25" s="83">
        <v>4664670031</v>
      </c>
      <c r="M25" s="83">
        <v>0</v>
      </c>
      <c r="N25" s="83">
        <v>64920545</v>
      </c>
      <c r="O25" s="83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4">
        <v>0</v>
      </c>
      <c r="Y25" s="84">
        <v>0</v>
      </c>
      <c r="Z25" s="84">
        <v>0</v>
      </c>
      <c r="AA25" s="84">
        <v>0</v>
      </c>
      <c r="AB25" s="83">
        <v>0</v>
      </c>
    </row>
    <row r="26" spans="1:28" customFormat="1" ht="56.25">
      <c r="A26" s="81">
        <v>15</v>
      </c>
      <c r="B26" s="82" t="s">
        <v>553</v>
      </c>
      <c r="C26" s="53" t="s">
        <v>43</v>
      </c>
      <c r="D26" s="82" t="s">
        <v>554</v>
      </c>
      <c r="E26" s="82" t="s">
        <v>509</v>
      </c>
      <c r="F26" s="82" t="s">
        <v>113</v>
      </c>
      <c r="G26" s="82" t="s">
        <v>523</v>
      </c>
      <c r="H26" s="82" t="s">
        <v>512</v>
      </c>
      <c r="I26" s="82" t="s">
        <v>513</v>
      </c>
      <c r="J26" s="82" t="s">
        <v>555</v>
      </c>
      <c r="K26" s="83">
        <v>77007377</v>
      </c>
      <c r="L26" s="83">
        <v>66701393</v>
      </c>
      <c r="M26" s="83">
        <v>10305984</v>
      </c>
      <c r="N26" s="83">
        <v>0</v>
      </c>
      <c r="O26" s="83">
        <v>0</v>
      </c>
      <c r="P26" s="84">
        <v>0</v>
      </c>
      <c r="Q26" s="84">
        <v>0</v>
      </c>
      <c r="R26" s="84">
        <v>0</v>
      </c>
      <c r="S26" s="84">
        <v>2683282</v>
      </c>
      <c r="T26" s="84">
        <v>1487067</v>
      </c>
      <c r="U26" s="84">
        <v>247782</v>
      </c>
      <c r="V26" s="84">
        <v>0</v>
      </c>
      <c r="W26" s="84">
        <v>0</v>
      </c>
      <c r="X26" s="84">
        <v>1427733</v>
      </c>
      <c r="Y26" s="84">
        <v>0</v>
      </c>
      <c r="Z26" s="84">
        <v>4460120</v>
      </c>
      <c r="AA26" s="84">
        <v>0</v>
      </c>
      <c r="AB26" s="83">
        <v>10305984</v>
      </c>
    </row>
    <row r="27" spans="1:28" customFormat="1" ht="67.5">
      <c r="A27" s="81">
        <v>16</v>
      </c>
      <c r="B27" s="82" t="s">
        <v>556</v>
      </c>
      <c r="C27" s="53" t="s">
        <v>43</v>
      </c>
      <c r="D27" s="82" t="s">
        <v>557</v>
      </c>
      <c r="E27" s="82" t="s">
        <v>509</v>
      </c>
      <c r="F27" s="82" t="s">
        <v>113</v>
      </c>
      <c r="G27" s="82" t="s">
        <v>523</v>
      </c>
      <c r="H27" s="82" t="s">
        <v>558</v>
      </c>
      <c r="I27" s="82" t="s">
        <v>519</v>
      </c>
      <c r="J27" s="82" t="s">
        <v>525</v>
      </c>
      <c r="K27" s="83">
        <v>1528766070</v>
      </c>
      <c r="L27" s="83">
        <v>1528766070</v>
      </c>
      <c r="M27" s="83">
        <v>0</v>
      </c>
      <c r="N27" s="83">
        <v>0</v>
      </c>
      <c r="O27" s="83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0</v>
      </c>
      <c r="W27" s="84">
        <v>0</v>
      </c>
      <c r="X27" s="84">
        <v>0</v>
      </c>
      <c r="Y27" s="84">
        <v>0</v>
      </c>
      <c r="Z27" s="84">
        <v>0</v>
      </c>
      <c r="AA27" s="84">
        <v>0</v>
      </c>
      <c r="AB27" s="83">
        <v>0</v>
      </c>
    </row>
    <row r="28" spans="1:28" customFormat="1" ht="67.5">
      <c r="A28" s="81">
        <v>17</v>
      </c>
      <c r="B28" s="82" t="s">
        <v>559</v>
      </c>
      <c r="C28" s="53" t="s">
        <v>43</v>
      </c>
      <c r="D28" s="82" t="s">
        <v>560</v>
      </c>
      <c r="E28" s="82" t="s">
        <v>509</v>
      </c>
      <c r="F28" s="82" t="s">
        <v>113</v>
      </c>
      <c r="G28" s="82" t="s">
        <v>523</v>
      </c>
      <c r="H28" s="82" t="s">
        <v>114</v>
      </c>
      <c r="I28" s="82" t="s">
        <v>528</v>
      </c>
      <c r="J28" s="82" t="s">
        <v>552</v>
      </c>
      <c r="K28" s="83">
        <v>2697996300</v>
      </c>
      <c r="L28" s="83">
        <v>2697996300</v>
      </c>
      <c r="M28" s="83">
        <v>0</v>
      </c>
      <c r="N28" s="83">
        <v>0</v>
      </c>
      <c r="O28" s="83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0</v>
      </c>
      <c r="W28" s="84">
        <v>0</v>
      </c>
      <c r="X28" s="84">
        <v>0</v>
      </c>
      <c r="Y28" s="84">
        <v>0</v>
      </c>
      <c r="Z28" s="84">
        <v>0</v>
      </c>
      <c r="AA28" s="84">
        <v>0</v>
      </c>
      <c r="AB28" s="83">
        <v>0</v>
      </c>
    </row>
    <row r="29" spans="1:28" customFormat="1" ht="67.5">
      <c r="A29" s="81">
        <v>18</v>
      </c>
      <c r="B29" s="51" t="s">
        <v>561</v>
      </c>
      <c r="C29" s="54" t="s">
        <v>43</v>
      </c>
      <c r="D29" s="51" t="s">
        <v>562</v>
      </c>
      <c r="E29" s="51" t="s">
        <v>509</v>
      </c>
      <c r="F29" s="51" t="s">
        <v>113</v>
      </c>
      <c r="G29" s="51" t="s">
        <v>523</v>
      </c>
      <c r="H29" s="51" t="s">
        <v>114</v>
      </c>
      <c r="I29" s="51" t="s">
        <v>524</v>
      </c>
      <c r="J29" s="51" t="s">
        <v>525</v>
      </c>
      <c r="K29" s="52">
        <v>199257000</v>
      </c>
      <c r="L29" s="52">
        <v>1000000</v>
      </c>
      <c r="M29" s="52">
        <v>5000000</v>
      </c>
      <c r="N29" s="52">
        <v>193257000</v>
      </c>
      <c r="O29" s="52">
        <v>0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5">
        <v>5000000</v>
      </c>
      <c r="W29" s="55">
        <v>0</v>
      </c>
      <c r="X29" s="55">
        <v>0</v>
      </c>
      <c r="Y29" s="55">
        <v>0</v>
      </c>
      <c r="Z29" s="55">
        <v>0</v>
      </c>
      <c r="AA29" s="55">
        <v>0</v>
      </c>
      <c r="AB29" s="52">
        <v>5000000</v>
      </c>
    </row>
    <row r="30" spans="1:28" customFormat="1" ht="56.25">
      <c r="A30" s="81">
        <v>19</v>
      </c>
      <c r="B30" s="51" t="s">
        <v>563</v>
      </c>
      <c r="C30" s="54" t="s">
        <v>43</v>
      </c>
      <c r="D30" s="51" t="s">
        <v>564</v>
      </c>
      <c r="E30" s="51" t="s">
        <v>509</v>
      </c>
      <c r="F30" s="51" t="s">
        <v>113</v>
      </c>
      <c r="G30" s="51" t="s">
        <v>523</v>
      </c>
      <c r="H30" s="51" t="s">
        <v>165</v>
      </c>
      <c r="I30" s="51" t="s">
        <v>565</v>
      </c>
      <c r="J30" s="51" t="s">
        <v>525</v>
      </c>
      <c r="K30" s="52">
        <v>399502923</v>
      </c>
      <c r="L30" s="52">
        <v>1000000</v>
      </c>
      <c r="M30" s="52">
        <v>398502923</v>
      </c>
      <c r="N30" s="52">
        <v>0</v>
      </c>
      <c r="O30" s="52">
        <v>0</v>
      </c>
      <c r="P30" s="55">
        <v>0</v>
      </c>
      <c r="Q30" s="55">
        <v>0</v>
      </c>
      <c r="R30" s="55">
        <v>6141100</v>
      </c>
      <c r="S30" s="55">
        <v>820000</v>
      </c>
      <c r="T30" s="55">
        <v>5340000</v>
      </c>
      <c r="U30" s="55">
        <v>59975476</v>
      </c>
      <c r="V30" s="55">
        <v>73430903</v>
      </c>
      <c r="W30" s="55">
        <v>102761439</v>
      </c>
      <c r="X30" s="55">
        <v>98248614</v>
      </c>
      <c r="Y30" s="55">
        <v>4520000</v>
      </c>
      <c r="Z30" s="55">
        <v>47265391</v>
      </c>
      <c r="AA30" s="55">
        <v>0</v>
      </c>
      <c r="AB30" s="52">
        <v>398502923</v>
      </c>
    </row>
    <row r="31" spans="1:28" customFormat="1" ht="67.5">
      <c r="A31" s="81">
        <v>20</v>
      </c>
      <c r="B31" s="82" t="s">
        <v>566</v>
      </c>
      <c r="C31" s="53" t="s">
        <v>43</v>
      </c>
      <c r="D31" s="82" t="s">
        <v>567</v>
      </c>
      <c r="E31" s="82" t="s">
        <v>509</v>
      </c>
      <c r="F31" s="82" t="s">
        <v>113</v>
      </c>
      <c r="G31" s="82" t="s">
        <v>523</v>
      </c>
      <c r="H31" s="82" t="s">
        <v>568</v>
      </c>
      <c r="I31" s="82" t="s">
        <v>513</v>
      </c>
      <c r="J31" s="82" t="s">
        <v>569</v>
      </c>
      <c r="K31" s="83">
        <v>105101401</v>
      </c>
      <c r="L31" s="83">
        <v>0</v>
      </c>
      <c r="M31" s="83">
        <v>105101401</v>
      </c>
      <c r="N31" s="83">
        <v>0</v>
      </c>
      <c r="O31" s="83">
        <v>0</v>
      </c>
      <c r="P31" s="84">
        <v>0</v>
      </c>
      <c r="Q31" s="84">
        <v>0</v>
      </c>
      <c r="R31" s="84">
        <v>0</v>
      </c>
      <c r="S31" s="84">
        <v>0</v>
      </c>
      <c r="T31" s="84">
        <v>0</v>
      </c>
      <c r="U31" s="84">
        <v>0</v>
      </c>
      <c r="V31" s="84">
        <v>2135285</v>
      </c>
      <c r="W31" s="84">
        <v>0</v>
      </c>
      <c r="X31" s="84">
        <v>63444000</v>
      </c>
      <c r="Y31" s="84">
        <v>311384</v>
      </c>
      <c r="Z31" s="84">
        <v>25266447</v>
      </c>
      <c r="AA31" s="84">
        <v>13944285</v>
      </c>
      <c r="AB31" s="83">
        <v>105101401</v>
      </c>
    </row>
    <row r="32" spans="1:28" customFormat="1" ht="45">
      <c r="A32" s="81">
        <v>21</v>
      </c>
      <c r="B32" s="82" t="s">
        <v>570</v>
      </c>
      <c r="C32" s="53" t="s">
        <v>43</v>
      </c>
      <c r="D32" s="82" t="s">
        <v>571</v>
      </c>
      <c r="E32" s="82" t="s">
        <v>509</v>
      </c>
      <c r="F32" s="82" t="s">
        <v>113</v>
      </c>
      <c r="G32" s="82" t="s">
        <v>523</v>
      </c>
      <c r="H32" s="82" t="s">
        <v>114</v>
      </c>
      <c r="I32" s="82" t="s">
        <v>524</v>
      </c>
      <c r="J32" s="82" t="s">
        <v>525</v>
      </c>
      <c r="K32" s="83">
        <v>1210039000</v>
      </c>
      <c r="L32" s="83">
        <v>1000000</v>
      </c>
      <c r="M32" s="83">
        <v>5747000</v>
      </c>
      <c r="N32" s="83">
        <v>1203292000</v>
      </c>
      <c r="O32" s="83">
        <v>0</v>
      </c>
      <c r="P32" s="84">
        <v>0</v>
      </c>
      <c r="Q32" s="84">
        <v>0</v>
      </c>
      <c r="R32" s="84">
        <v>0</v>
      </c>
      <c r="S32" s="84">
        <v>0</v>
      </c>
      <c r="T32" s="84">
        <v>0</v>
      </c>
      <c r="U32" s="84">
        <v>0</v>
      </c>
      <c r="V32" s="84">
        <v>0</v>
      </c>
      <c r="W32" s="84">
        <v>0</v>
      </c>
      <c r="X32" s="84">
        <v>0</v>
      </c>
      <c r="Y32" s="84">
        <v>0</v>
      </c>
      <c r="Z32" s="84">
        <v>0</v>
      </c>
      <c r="AA32" s="84">
        <v>0</v>
      </c>
      <c r="AB32" s="83">
        <v>0</v>
      </c>
    </row>
    <row r="33" spans="1:28" customFormat="1" ht="67.5">
      <c r="A33" s="81">
        <v>22</v>
      </c>
      <c r="B33" s="51" t="s">
        <v>572</v>
      </c>
      <c r="C33" s="54" t="s">
        <v>43</v>
      </c>
      <c r="D33" s="51" t="s">
        <v>573</v>
      </c>
      <c r="E33" s="51" t="s">
        <v>509</v>
      </c>
      <c r="F33" s="51" t="s">
        <v>574</v>
      </c>
      <c r="G33" s="51" t="s">
        <v>575</v>
      </c>
      <c r="H33" s="51" t="s">
        <v>114</v>
      </c>
      <c r="I33" s="51" t="s">
        <v>528</v>
      </c>
      <c r="J33" s="51" t="s">
        <v>552</v>
      </c>
      <c r="K33" s="52">
        <v>162283806</v>
      </c>
      <c r="L33" s="52">
        <v>120798406</v>
      </c>
      <c r="M33" s="52">
        <v>41485400</v>
      </c>
      <c r="N33" s="52">
        <v>0</v>
      </c>
      <c r="O33" s="52">
        <v>0</v>
      </c>
      <c r="P33" s="55">
        <v>0</v>
      </c>
      <c r="Q33" s="55">
        <v>0</v>
      </c>
      <c r="R33" s="55">
        <v>0</v>
      </c>
      <c r="S33" s="55">
        <v>0</v>
      </c>
      <c r="T33" s="55">
        <v>0</v>
      </c>
      <c r="U33" s="55">
        <v>0</v>
      </c>
      <c r="V33" s="55">
        <v>0</v>
      </c>
      <c r="W33" s="55">
        <v>0</v>
      </c>
      <c r="X33" s="55">
        <v>0</v>
      </c>
      <c r="Y33" s="55">
        <v>41485400</v>
      </c>
      <c r="Z33" s="55">
        <v>0</v>
      </c>
      <c r="AA33" s="55">
        <v>0</v>
      </c>
      <c r="AB33" s="52">
        <v>41485400</v>
      </c>
    </row>
    <row r="34" spans="1:28" customFormat="1" ht="56.25">
      <c r="A34" s="81">
        <v>23</v>
      </c>
      <c r="B34" s="51" t="s">
        <v>576</v>
      </c>
      <c r="C34" s="54" t="s">
        <v>43</v>
      </c>
      <c r="D34" s="51" t="s">
        <v>577</v>
      </c>
      <c r="E34" s="51" t="s">
        <v>509</v>
      </c>
      <c r="F34" s="51" t="s">
        <v>113</v>
      </c>
      <c r="G34" s="51" t="s">
        <v>575</v>
      </c>
      <c r="H34" s="51" t="s">
        <v>512</v>
      </c>
      <c r="I34" s="51" t="s">
        <v>565</v>
      </c>
      <c r="J34" s="51" t="s">
        <v>514</v>
      </c>
      <c r="K34" s="52">
        <v>501853610</v>
      </c>
      <c r="L34" s="52">
        <v>1800000</v>
      </c>
      <c r="M34" s="52">
        <v>500053610</v>
      </c>
      <c r="N34" s="52">
        <v>0</v>
      </c>
      <c r="O34" s="52">
        <v>0</v>
      </c>
      <c r="P34" s="55">
        <v>0</v>
      </c>
      <c r="Q34" s="55">
        <v>0</v>
      </c>
      <c r="R34" s="55">
        <v>0</v>
      </c>
      <c r="S34" s="55">
        <v>0</v>
      </c>
      <c r="T34" s="55">
        <v>54403160</v>
      </c>
      <c r="U34" s="55">
        <v>87137920</v>
      </c>
      <c r="V34" s="55">
        <v>35555744</v>
      </c>
      <c r="W34" s="55">
        <v>54930822</v>
      </c>
      <c r="X34" s="55">
        <v>59917612</v>
      </c>
      <c r="Y34" s="55">
        <v>42288027</v>
      </c>
      <c r="Z34" s="55">
        <v>71740715</v>
      </c>
      <c r="AA34" s="55">
        <v>92178942</v>
      </c>
      <c r="AB34" s="52">
        <v>498152942</v>
      </c>
    </row>
    <row r="35" spans="1:28" customFormat="1" ht="56.25">
      <c r="A35" s="81">
        <v>24</v>
      </c>
      <c r="B35" s="82" t="s">
        <v>578</v>
      </c>
      <c r="C35" s="53" t="s">
        <v>43</v>
      </c>
      <c r="D35" s="82" t="s">
        <v>579</v>
      </c>
      <c r="E35" s="82" t="s">
        <v>509</v>
      </c>
      <c r="F35" s="82" t="s">
        <v>113</v>
      </c>
      <c r="G35" s="82" t="s">
        <v>575</v>
      </c>
      <c r="H35" s="82" t="s">
        <v>512</v>
      </c>
      <c r="I35" s="82" t="s">
        <v>565</v>
      </c>
      <c r="J35" s="82" t="s">
        <v>514</v>
      </c>
      <c r="K35" s="83">
        <v>586950000</v>
      </c>
      <c r="L35" s="83">
        <v>1800000</v>
      </c>
      <c r="M35" s="83">
        <v>585150000</v>
      </c>
      <c r="N35" s="83">
        <v>0</v>
      </c>
      <c r="O35" s="83">
        <v>0</v>
      </c>
      <c r="P35" s="84">
        <v>0</v>
      </c>
      <c r="Q35" s="84">
        <v>0</v>
      </c>
      <c r="R35" s="84">
        <v>0</v>
      </c>
      <c r="S35" s="84">
        <v>0</v>
      </c>
      <c r="T35" s="84">
        <v>111749733</v>
      </c>
      <c r="U35" s="84">
        <v>95420140</v>
      </c>
      <c r="V35" s="84">
        <v>86945633</v>
      </c>
      <c r="W35" s="84">
        <v>60439113</v>
      </c>
      <c r="X35" s="84">
        <v>41717332</v>
      </c>
      <c r="Y35" s="84">
        <v>22039412</v>
      </c>
      <c r="Z35" s="84">
        <v>73421637</v>
      </c>
      <c r="AA35" s="84">
        <v>93417000</v>
      </c>
      <c r="AB35" s="83">
        <v>585150000</v>
      </c>
    </row>
    <row r="36" spans="1:28" customFormat="1" ht="67.5">
      <c r="A36" s="81">
        <v>25</v>
      </c>
      <c r="B36" s="82" t="s">
        <v>580</v>
      </c>
      <c r="C36" s="53" t="s">
        <v>43</v>
      </c>
      <c r="D36" s="82" t="s">
        <v>74</v>
      </c>
      <c r="E36" s="82" t="s">
        <v>509</v>
      </c>
      <c r="F36" s="82" t="s">
        <v>113</v>
      </c>
      <c r="G36" s="82" t="s">
        <v>575</v>
      </c>
      <c r="H36" s="82" t="s">
        <v>512</v>
      </c>
      <c r="I36" s="82" t="s">
        <v>565</v>
      </c>
      <c r="J36" s="82" t="s">
        <v>514</v>
      </c>
      <c r="K36" s="83">
        <v>720986111</v>
      </c>
      <c r="L36" s="83">
        <v>1800000</v>
      </c>
      <c r="M36" s="83">
        <v>684189796</v>
      </c>
      <c r="N36" s="83">
        <v>34996315</v>
      </c>
      <c r="O36" s="83">
        <v>0</v>
      </c>
      <c r="P36" s="84">
        <v>0</v>
      </c>
      <c r="Q36" s="84">
        <v>0</v>
      </c>
      <c r="R36" s="84">
        <v>0</v>
      </c>
      <c r="S36" s="84">
        <v>0</v>
      </c>
      <c r="T36" s="84">
        <v>132724224</v>
      </c>
      <c r="U36" s="84">
        <v>85205729</v>
      </c>
      <c r="V36" s="84">
        <v>67427099</v>
      </c>
      <c r="W36" s="84">
        <v>12921656</v>
      </c>
      <c r="X36" s="84">
        <v>48227314</v>
      </c>
      <c r="Y36" s="84">
        <v>46484391</v>
      </c>
      <c r="Z36" s="84">
        <v>97826140</v>
      </c>
      <c r="AA36" s="84">
        <v>163754447</v>
      </c>
      <c r="AB36" s="83">
        <v>654571000</v>
      </c>
    </row>
    <row r="37" spans="1:28" customFormat="1" ht="56.25">
      <c r="A37" s="81">
        <v>26</v>
      </c>
      <c r="B37" s="51" t="s">
        <v>581</v>
      </c>
      <c r="C37" s="54" t="s">
        <v>43</v>
      </c>
      <c r="D37" s="51" t="s">
        <v>582</v>
      </c>
      <c r="E37" s="51" t="s">
        <v>509</v>
      </c>
      <c r="F37" s="51" t="s">
        <v>113</v>
      </c>
      <c r="G37" s="51" t="s">
        <v>575</v>
      </c>
      <c r="H37" s="51" t="s">
        <v>114</v>
      </c>
      <c r="I37" s="51" t="s">
        <v>519</v>
      </c>
      <c r="J37" s="51" t="s">
        <v>520</v>
      </c>
      <c r="K37" s="52">
        <v>546600000</v>
      </c>
      <c r="L37" s="52">
        <v>1500000</v>
      </c>
      <c r="M37" s="52">
        <v>0</v>
      </c>
      <c r="N37" s="52">
        <v>545100000</v>
      </c>
      <c r="O37" s="52">
        <v>0</v>
      </c>
      <c r="P37" s="55">
        <v>0</v>
      </c>
      <c r="Q37" s="55">
        <v>0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2">
        <v>0</v>
      </c>
    </row>
    <row r="38" spans="1:28" customFormat="1" ht="56.25">
      <c r="A38" s="81">
        <v>27</v>
      </c>
      <c r="B38" s="82" t="s">
        <v>583</v>
      </c>
      <c r="C38" s="53" t="s">
        <v>43</v>
      </c>
      <c r="D38" s="82" t="s">
        <v>584</v>
      </c>
      <c r="E38" s="82" t="s">
        <v>509</v>
      </c>
      <c r="F38" s="82" t="s">
        <v>510</v>
      </c>
      <c r="G38" s="82" t="s">
        <v>575</v>
      </c>
      <c r="H38" s="82" t="s">
        <v>114</v>
      </c>
      <c r="I38" s="82" t="s">
        <v>519</v>
      </c>
      <c r="J38" s="82" t="s">
        <v>520</v>
      </c>
      <c r="K38" s="83">
        <v>51198000</v>
      </c>
      <c r="L38" s="83">
        <v>0</v>
      </c>
      <c r="M38" s="83">
        <v>0</v>
      </c>
      <c r="N38" s="83">
        <v>51198000</v>
      </c>
      <c r="O38" s="83">
        <v>0</v>
      </c>
      <c r="P38" s="84">
        <v>0</v>
      </c>
      <c r="Q38" s="84">
        <v>0</v>
      </c>
      <c r="R38" s="84">
        <v>0</v>
      </c>
      <c r="S38" s="84">
        <v>0</v>
      </c>
      <c r="T38" s="84">
        <v>0</v>
      </c>
      <c r="U38" s="84">
        <v>0</v>
      </c>
      <c r="V38" s="84">
        <v>0</v>
      </c>
      <c r="W38" s="84">
        <v>0</v>
      </c>
      <c r="X38" s="84">
        <v>0</v>
      </c>
      <c r="Y38" s="84">
        <v>0</v>
      </c>
      <c r="Z38" s="84">
        <v>0</v>
      </c>
      <c r="AA38" s="84">
        <v>0</v>
      </c>
      <c r="AB38" s="83">
        <v>0</v>
      </c>
    </row>
    <row r="39" spans="1:28" customFormat="1" ht="56.25">
      <c r="A39" s="81">
        <v>28</v>
      </c>
      <c r="B39" s="82" t="s">
        <v>585</v>
      </c>
      <c r="C39" s="53" t="s">
        <v>43</v>
      </c>
      <c r="D39" s="82" t="s">
        <v>54</v>
      </c>
      <c r="E39" s="82" t="s">
        <v>509</v>
      </c>
      <c r="F39" s="82" t="s">
        <v>113</v>
      </c>
      <c r="G39" s="82" t="s">
        <v>575</v>
      </c>
      <c r="H39" s="82" t="s">
        <v>165</v>
      </c>
      <c r="I39" s="82" t="s">
        <v>513</v>
      </c>
      <c r="J39" s="82" t="s">
        <v>520</v>
      </c>
      <c r="K39" s="83">
        <v>4856751216</v>
      </c>
      <c r="L39" s="83">
        <v>0</v>
      </c>
      <c r="M39" s="83">
        <v>283200000</v>
      </c>
      <c r="N39" s="83">
        <v>3833813000</v>
      </c>
      <c r="O39" s="83">
        <v>739738216</v>
      </c>
      <c r="P39" s="84">
        <v>0</v>
      </c>
      <c r="Q39" s="84">
        <v>0</v>
      </c>
      <c r="R39" s="84">
        <v>0</v>
      </c>
      <c r="S39" s="84">
        <v>4501000</v>
      </c>
      <c r="T39" s="84">
        <v>0</v>
      </c>
      <c r="U39" s="84">
        <v>0</v>
      </c>
      <c r="V39" s="84">
        <v>0</v>
      </c>
      <c r="W39" s="84">
        <v>0</v>
      </c>
      <c r="X39" s="84">
        <v>0</v>
      </c>
      <c r="Y39" s="84">
        <v>0</v>
      </c>
      <c r="Z39" s="84">
        <v>0</v>
      </c>
      <c r="AA39" s="84">
        <v>278699000</v>
      </c>
      <c r="AB39" s="83">
        <v>283200000</v>
      </c>
    </row>
    <row r="40" spans="1:28" customFormat="1" ht="56.25">
      <c r="A40" s="81">
        <v>29</v>
      </c>
      <c r="B40" s="51" t="s">
        <v>585</v>
      </c>
      <c r="C40" s="54" t="s">
        <v>43</v>
      </c>
      <c r="D40" s="51" t="s">
        <v>54</v>
      </c>
      <c r="E40" s="51" t="s">
        <v>509</v>
      </c>
      <c r="F40" s="51" t="s">
        <v>510</v>
      </c>
      <c r="G40" s="51" t="s">
        <v>575</v>
      </c>
      <c r="H40" s="51" t="s">
        <v>165</v>
      </c>
      <c r="I40" s="51" t="s">
        <v>513</v>
      </c>
      <c r="J40" s="51" t="s">
        <v>569</v>
      </c>
      <c r="K40" s="52">
        <v>41220390</v>
      </c>
      <c r="L40" s="52">
        <v>41220390</v>
      </c>
      <c r="M40" s="52">
        <v>0</v>
      </c>
      <c r="N40" s="52">
        <v>0</v>
      </c>
      <c r="O40" s="52">
        <v>0</v>
      </c>
      <c r="P40" s="55">
        <v>0</v>
      </c>
      <c r="Q40" s="55">
        <v>0</v>
      </c>
      <c r="R40" s="55">
        <v>0</v>
      </c>
      <c r="S40" s="55">
        <v>0</v>
      </c>
      <c r="T40" s="55">
        <v>0</v>
      </c>
      <c r="U40" s="55">
        <v>0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2">
        <v>0</v>
      </c>
    </row>
    <row r="41" spans="1:28" customFormat="1" ht="56.25">
      <c r="A41" s="81">
        <v>30</v>
      </c>
      <c r="B41" s="82" t="s">
        <v>586</v>
      </c>
      <c r="C41" s="53" t="s">
        <v>43</v>
      </c>
      <c r="D41" s="82" t="s">
        <v>587</v>
      </c>
      <c r="E41" s="82" t="s">
        <v>509</v>
      </c>
      <c r="F41" s="82" t="s">
        <v>113</v>
      </c>
      <c r="G41" s="82" t="s">
        <v>575</v>
      </c>
      <c r="H41" s="82" t="s">
        <v>114</v>
      </c>
      <c r="I41" s="82" t="s">
        <v>166</v>
      </c>
      <c r="J41" s="82" t="s">
        <v>588</v>
      </c>
      <c r="K41" s="83">
        <v>2097394000</v>
      </c>
      <c r="L41" s="83">
        <v>0</v>
      </c>
      <c r="M41" s="83">
        <v>0</v>
      </c>
      <c r="N41" s="83">
        <v>0</v>
      </c>
      <c r="O41" s="83">
        <v>2097394000</v>
      </c>
      <c r="P41" s="84">
        <v>0</v>
      </c>
      <c r="Q41" s="84">
        <v>0</v>
      </c>
      <c r="R41" s="84">
        <v>0</v>
      </c>
      <c r="S41" s="84">
        <v>0</v>
      </c>
      <c r="T41" s="84">
        <v>0</v>
      </c>
      <c r="U41" s="84">
        <v>0</v>
      </c>
      <c r="V41" s="84">
        <v>0</v>
      </c>
      <c r="W41" s="84">
        <v>0</v>
      </c>
      <c r="X41" s="84">
        <v>0</v>
      </c>
      <c r="Y41" s="84">
        <v>0</v>
      </c>
      <c r="Z41" s="84">
        <v>0</v>
      </c>
      <c r="AA41" s="84">
        <v>0</v>
      </c>
      <c r="AB41" s="83">
        <v>0</v>
      </c>
    </row>
    <row r="42" spans="1:28" customFormat="1" ht="56.25">
      <c r="A42" s="81">
        <v>31</v>
      </c>
      <c r="B42" s="82" t="s">
        <v>589</v>
      </c>
      <c r="C42" s="53" t="s">
        <v>43</v>
      </c>
      <c r="D42" s="82" t="s">
        <v>590</v>
      </c>
      <c r="E42" s="82" t="s">
        <v>509</v>
      </c>
      <c r="F42" s="82" t="s">
        <v>113</v>
      </c>
      <c r="G42" s="82" t="s">
        <v>575</v>
      </c>
      <c r="H42" s="82" t="s">
        <v>165</v>
      </c>
      <c r="I42" s="82" t="s">
        <v>519</v>
      </c>
      <c r="J42" s="82" t="s">
        <v>529</v>
      </c>
      <c r="K42" s="83">
        <v>256253000</v>
      </c>
      <c r="L42" s="83">
        <v>0</v>
      </c>
      <c r="M42" s="83">
        <v>2300000</v>
      </c>
      <c r="N42" s="83">
        <v>253953000</v>
      </c>
      <c r="O42" s="83">
        <v>0</v>
      </c>
      <c r="P42" s="84">
        <v>0</v>
      </c>
      <c r="Q42" s="84">
        <v>0</v>
      </c>
      <c r="R42" s="84">
        <v>0</v>
      </c>
      <c r="S42" s="84">
        <v>0</v>
      </c>
      <c r="T42" s="84">
        <v>0</v>
      </c>
      <c r="U42" s="84">
        <v>0</v>
      </c>
      <c r="V42" s="84">
        <v>2300000</v>
      </c>
      <c r="W42" s="84">
        <v>0</v>
      </c>
      <c r="X42" s="84">
        <v>0</v>
      </c>
      <c r="Y42" s="84">
        <v>0</v>
      </c>
      <c r="Z42" s="84">
        <v>0</v>
      </c>
      <c r="AA42" s="84">
        <v>0</v>
      </c>
      <c r="AB42" s="83">
        <v>2300000</v>
      </c>
    </row>
    <row r="43" spans="1:28" customFormat="1" ht="67.5">
      <c r="A43" s="81">
        <v>32</v>
      </c>
      <c r="B43" s="51" t="s">
        <v>591</v>
      </c>
      <c r="C43" s="54" t="s">
        <v>43</v>
      </c>
      <c r="D43" s="51" t="s">
        <v>592</v>
      </c>
      <c r="E43" s="51" t="s">
        <v>509</v>
      </c>
      <c r="F43" s="51" t="s">
        <v>510</v>
      </c>
      <c r="G43" s="51" t="s">
        <v>575</v>
      </c>
      <c r="H43" s="51" t="s">
        <v>114</v>
      </c>
      <c r="I43" s="51" t="s">
        <v>115</v>
      </c>
      <c r="J43" s="51" t="s">
        <v>593</v>
      </c>
      <c r="K43" s="52">
        <v>66749500</v>
      </c>
      <c r="L43" s="52">
        <v>56917500</v>
      </c>
      <c r="M43" s="52">
        <v>9832000</v>
      </c>
      <c r="N43" s="52">
        <v>0</v>
      </c>
      <c r="O43" s="52">
        <v>0</v>
      </c>
      <c r="P43" s="55">
        <v>0</v>
      </c>
      <c r="Q43" s="55">
        <v>9832000</v>
      </c>
      <c r="R43" s="55">
        <v>0</v>
      </c>
      <c r="S43" s="55">
        <v>0</v>
      </c>
      <c r="T43" s="55">
        <v>0</v>
      </c>
      <c r="U43" s="55">
        <v>0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2">
        <v>9832000</v>
      </c>
    </row>
    <row r="44" spans="1:28" customFormat="1" ht="33.75">
      <c r="A44" s="81">
        <v>33</v>
      </c>
      <c r="B44" s="82" t="s">
        <v>594</v>
      </c>
      <c r="C44" s="53" t="s">
        <v>43</v>
      </c>
      <c r="D44" s="82" t="s">
        <v>595</v>
      </c>
      <c r="E44" s="82" t="s">
        <v>509</v>
      </c>
      <c r="F44" s="82" t="s">
        <v>113</v>
      </c>
      <c r="G44" s="82" t="s">
        <v>575</v>
      </c>
      <c r="H44" s="82" t="s">
        <v>165</v>
      </c>
      <c r="I44" s="82" t="s">
        <v>519</v>
      </c>
      <c r="J44" s="82" t="s">
        <v>529</v>
      </c>
      <c r="K44" s="83">
        <v>326961000</v>
      </c>
      <c r="L44" s="83">
        <v>0</v>
      </c>
      <c r="M44" s="83">
        <v>2040000</v>
      </c>
      <c r="N44" s="83">
        <v>324921000</v>
      </c>
      <c r="O44" s="83">
        <v>0</v>
      </c>
      <c r="P44" s="84">
        <v>0</v>
      </c>
      <c r="Q44" s="84">
        <v>0</v>
      </c>
      <c r="R44" s="84">
        <v>0</v>
      </c>
      <c r="S44" s="84">
        <v>0</v>
      </c>
      <c r="T44" s="84">
        <v>0</v>
      </c>
      <c r="U44" s="84">
        <v>0</v>
      </c>
      <c r="V44" s="84">
        <v>0</v>
      </c>
      <c r="W44" s="84">
        <v>2040000</v>
      </c>
      <c r="X44" s="84">
        <v>0</v>
      </c>
      <c r="Y44" s="84">
        <v>0</v>
      </c>
      <c r="Z44" s="84">
        <v>0</v>
      </c>
      <c r="AA44" s="84">
        <v>0</v>
      </c>
      <c r="AB44" s="83">
        <v>2040000</v>
      </c>
    </row>
    <row r="45" spans="1:28" customFormat="1" ht="33.75">
      <c r="A45" s="81">
        <v>34</v>
      </c>
      <c r="B45" s="51" t="s">
        <v>596</v>
      </c>
      <c r="C45" s="54" t="s">
        <v>43</v>
      </c>
      <c r="D45" s="51" t="s">
        <v>65</v>
      </c>
      <c r="E45" s="51" t="s">
        <v>509</v>
      </c>
      <c r="F45" s="51" t="s">
        <v>510</v>
      </c>
      <c r="G45" s="51" t="s">
        <v>575</v>
      </c>
      <c r="H45" s="51" t="s">
        <v>165</v>
      </c>
      <c r="I45" s="51" t="s">
        <v>519</v>
      </c>
      <c r="J45" s="51" t="s">
        <v>529</v>
      </c>
      <c r="K45" s="52">
        <v>34927900</v>
      </c>
      <c r="L45" s="52">
        <v>0</v>
      </c>
      <c r="M45" s="52">
        <v>11912370</v>
      </c>
      <c r="N45" s="52">
        <v>23015530</v>
      </c>
      <c r="O45" s="52">
        <v>0</v>
      </c>
      <c r="P45" s="55">
        <v>0</v>
      </c>
      <c r="Q45" s="55">
        <v>2049000</v>
      </c>
      <c r="R45" s="55">
        <v>0</v>
      </c>
      <c r="S45" s="55">
        <v>0</v>
      </c>
      <c r="T45" s="55">
        <v>0</v>
      </c>
      <c r="U45" s="55">
        <v>0</v>
      </c>
      <c r="V45" s="55">
        <v>0</v>
      </c>
      <c r="W45" s="55">
        <v>0</v>
      </c>
      <c r="X45" s="55">
        <v>3287790</v>
      </c>
      <c r="Y45" s="55">
        <v>0</v>
      </c>
      <c r="Z45" s="55">
        <v>6575580</v>
      </c>
      <c r="AA45" s="55">
        <v>0</v>
      </c>
      <c r="AB45" s="52">
        <v>11912370</v>
      </c>
    </row>
    <row r="46" spans="1:28" customFormat="1" ht="56.25">
      <c r="A46" s="81">
        <v>35</v>
      </c>
      <c r="B46" s="82" t="s">
        <v>597</v>
      </c>
      <c r="C46" s="53" t="s">
        <v>43</v>
      </c>
      <c r="D46" s="82" t="s">
        <v>598</v>
      </c>
      <c r="E46" s="82" t="s">
        <v>509</v>
      </c>
      <c r="F46" s="82" t="s">
        <v>113</v>
      </c>
      <c r="G46" s="82" t="s">
        <v>575</v>
      </c>
      <c r="H46" s="82" t="s">
        <v>165</v>
      </c>
      <c r="I46" s="82" t="s">
        <v>533</v>
      </c>
      <c r="J46" s="82" t="s">
        <v>534</v>
      </c>
      <c r="K46" s="83">
        <v>70927000</v>
      </c>
      <c r="L46" s="83">
        <v>0</v>
      </c>
      <c r="M46" s="83">
        <v>70927000</v>
      </c>
      <c r="N46" s="83">
        <v>0</v>
      </c>
      <c r="O46" s="83">
        <v>0</v>
      </c>
      <c r="P46" s="84">
        <v>0</v>
      </c>
      <c r="Q46" s="84">
        <v>0</v>
      </c>
      <c r="R46" s="84">
        <v>0</v>
      </c>
      <c r="S46" s="84">
        <v>0</v>
      </c>
      <c r="T46" s="84">
        <v>0</v>
      </c>
      <c r="U46" s="84">
        <v>0</v>
      </c>
      <c r="V46" s="84">
        <v>0</v>
      </c>
      <c r="W46" s="84">
        <v>0</v>
      </c>
      <c r="X46" s="84">
        <v>35463500</v>
      </c>
      <c r="Y46" s="84">
        <v>0</v>
      </c>
      <c r="Z46" s="84">
        <v>0</v>
      </c>
      <c r="AA46" s="84">
        <v>0</v>
      </c>
      <c r="AB46" s="83">
        <v>35463500</v>
      </c>
    </row>
    <row r="47" spans="1:28" customFormat="1" ht="56.25">
      <c r="A47" s="81">
        <v>36</v>
      </c>
      <c r="B47" s="51" t="s">
        <v>599</v>
      </c>
      <c r="C47" s="54" t="s">
        <v>43</v>
      </c>
      <c r="D47" s="51" t="s">
        <v>600</v>
      </c>
      <c r="E47" s="51" t="s">
        <v>509</v>
      </c>
      <c r="F47" s="51" t="s">
        <v>574</v>
      </c>
      <c r="G47" s="51" t="s">
        <v>575</v>
      </c>
      <c r="H47" s="51" t="s">
        <v>532</v>
      </c>
      <c r="I47" s="51" t="s">
        <v>533</v>
      </c>
      <c r="J47" s="51" t="s">
        <v>601</v>
      </c>
      <c r="K47" s="52">
        <v>63285718</v>
      </c>
      <c r="L47" s="52">
        <v>63285718</v>
      </c>
      <c r="M47" s="52">
        <v>0</v>
      </c>
      <c r="N47" s="52">
        <v>0</v>
      </c>
      <c r="O47" s="52">
        <v>0</v>
      </c>
      <c r="P47" s="55">
        <v>0</v>
      </c>
      <c r="Q47" s="55">
        <v>0</v>
      </c>
      <c r="R47" s="55">
        <v>0</v>
      </c>
      <c r="S47" s="55">
        <v>0</v>
      </c>
      <c r="T47" s="55">
        <v>0</v>
      </c>
      <c r="U47" s="55">
        <v>0</v>
      </c>
      <c r="V47" s="55">
        <v>0</v>
      </c>
      <c r="W47" s="55">
        <v>0</v>
      </c>
      <c r="X47" s="55">
        <v>0</v>
      </c>
      <c r="Y47" s="55">
        <v>0</v>
      </c>
      <c r="Z47" s="55">
        <v>0</v>
      </c>
      <c r="AA47" s="55">
        <v>0</v>
      </c>
      <c r="AB47" s="52">
        <v>0</v>
      </c>
    </row>
    <row r="48" spans="1:28" customFormat="1" ht="56.25">
      <c r="A48" s="81">
        <v>37</v>
      </c>
      <c r="B48" s="82" t="s">
        <v>602</v>
      </c>
      <c r="C48" s="53" t="s">
        <v>43</v>
      </c>
      <c r="D48" s="82" t="s">
        <v>603</v>
      </c>
      <c r="E48" s="82" t="s">
        <v>509</v>
      </c>
      <c r="F48" s="82" t="s">
        <v>113</v>
      </c>
      <c r="G48" s="82" t="s">
        <v>575</v>
      </c>
      <c r="H48" s="82" t="s">
        <v>558</v>
      </c>
      <c r="I48" s="82" t="s">
        <v>533</v>
      </c>
      <c r="J48" s="82" t="s">
        <v>534</v>
      </c>
      <c r="K48" s="83">
        <v>3373217000</v>
      </c>
      <c r="L48" s="83">
        <v>0</v>
      </c>
      <c r="M48" s="83">
        <v>2000000000</v>
      </c>
      <c r="N48" s="83">
        <v>0</v>
      </c>
      <c r="O48" s="83">
        <v>1373217000</v>
      </c>
      <c r="P48" s="84">
        <v>0</v>
      </c>
      <c r="Q48" s="84">
        <v>0</v>
      </c>
      <c r="R48" s="84">
        <v>0</v>
      </c>
      <c r="S48" s="84">
        <v>0</v>
      </c>
      <c r="T48" s="84">
        <v>0</v>
      </c>
      <c r="U48" s="84">
        <v>0</v>
      </c>
      <c r="V48" s="84">
        <v>0</v>
      </c>
      <c r="W48" s="84">
        <v>2000000000</v>
      </c>
      <c r="X48" s="84">
        <v>0</v>
      </c>
      <c r="Y48" s="84">
        <v>0</v>
      </c>
      <c r="Z48" s="84">
        <v>0</v>
      </c>
      <c r="AA48" s="84">
        <v>0</v>
      </c>
      <c r="AB48" s="83">
        <v>2000000000</v>
      </c>
    </row>
    <row r="49" spans="1:28" customFormat="1" ht="56.25">
      <c r="A49" s="81">
        <v>38</v>
      </c>
      <c r="B49" s="82" t="s">
        <v>604</v>
      </c>
      <c r="C49" s="53" t="s">
        <v>43</v>
      </c>
      <c r="D49" s="82" t="s">
        <v>605</v>
      </c>
      <c r="E49" s="82" t="s">
        <v>509</v>
      </c>
      <c r="F49" s="82" t="s">
        <v>113</v>
      </c>
      <c r="G49" s="82" t="s">
        <v>575</v>
      </c>
      <c r="H49" s="82" t="s">
        <v>165</v>
      </c>
      <c r="I49" s="82" t="s">
        <v>533</v>
      </c>
      <c r="J49" s="82" t="s">
        <v>534</v>
      </c>
      <c r="K49" s="83">
        <v>84091000</v>
      </c>
      <c r="L49" s="83">
        <v>0</v>
      </c>
      <c r="M49" s="83">
        <v>84091000</v>
      </c>
      <c r="N49" s="83">
        <v>0</v>
      </c>
      <c r="O49" s="83">
        <v>0</v>
      </c>
      <c r="P49" s="84">
        <v>0</v>
      </c>
      <c r="Q49" s="84">
        <v>0</v>
      </c>
      <c r="R49" s="84">
        <v>0</v>
      </c>
      <c r="S49" s="84">
        <v>0</v>
      </c>
      <c r="T49" s="84">
        <v>0</v>
      </c>
      <c r="U49" s="84">
        <v>0</v>
      </c>
      <c r="V49" s="84">
        <v>0</v>
      </c>
      <c r="W49" s="84">
        <v>0</v>
      </c>
      <c r="X49" s="84">
        <v>0</v>
      </c>
      <c r="Y49" s="84">
        <v>0</v>
      </c>
      <c r="Z49" s="84">
        <v>0</v>
      </c>
      <c r="AA49" s="84">
        <v>84091000</v>
      </c>
      <c r="AB49" s="83">
        <v>84091000</v>
      </c>
    </row>
    <row r="50" spans="1:28" customFormat="1" ht="45">
      <c r="A50" s="81">
        <v>39</v>
      </c>
      <c r="B50" s="82" t="s">
        <v>606</v>
      </c>
      <c r="C50" s="53" t="s">
        <v>43</v>
      </c>
      <c r="D50" s="82" t="s">
        <v>607</v>
      </c>
      <c r="E50" s="82" t="s">
        <v>509</v>
      </c>
      <c r="F50" s="82" t="s">
        <v>113</v>
      </c>
      <c r="G50" s="82" t="s">
        <v>575</v>
      </c>
      <c r="H50" s="82" t="s">
        <v>558</v>
      </c>
      <c r="I50" s="82" t="s">
        <v>533</v>
      </c>
      <c r="J50" s="82" t="s">
        <v>534</v>
      </c>
      <c r="K50" s="83">
        <v>0</v>
      </c>
      <c r="L50" s="83">
        <v>0</v>
      </c>
      <c r="M50" s="83">
        <v>0</v>
      </c>
      <c r="N50" s="83">
        <v>0</v>
      </c>
      <c r="O50" s="83">
        <v>0</v>
      </c>
      <c r="P50" s="84">
        <v>0</v>
      </c>
      <c r="Q50" s="84">
        <v>0</v>
      </c>
      <c r="R50" s="84">
        <v>0</v>
      </c>
      <c r="S50" s="84">
        <v>0</v>
      </c>
      <c r="T50" s="84">
        <v>0</v>
      </c>
      <c r="U50" s="84">
        <v>0</v>
      </c>
      <c r="V50" s="84">
        <v>0</v>
      </c>
      <c r="W50" s="84">
        <v>0</v>
      </c>
      <c r="X50" s="84">
        <v>0</v>
      </c>
      <c r="Y50" s="84">
        <v>0</v>
      </c>
      <c r="Z50" s="84">
        <v>0</v>
      </c>
      <c r="AA50" s="84">
        <v>0</v>
      </c>
      <c r="AB50" s="83">
        <v>0</v>
      </c>
    </row>
    <row r="51" spans="1:28" customFormat="1" ht="45">
      <c r="A51" s="81">
        <v>40</v>
      </c>
      <c r="B51" s="51" t="s">
        <v>608</v>
      </c>
      <c r="C51" s="54" t="s">
        <v>43</v>
      </c>
      <c r="D51" s="51" t="s">
        <v>60</v>
      </c>
      <c r="E51" s="51" t="s">
        <v>509</v>
      </c>
      <c r="F51" s="51" t="s">
        <v>113</v>
      </c>
      <c r="G51" s="51" t="s">
        <v>575</v>
      </c>
      <c r="H51" s="51" t="s">
        <v>532</v>
      </c>
      <c r="I51" s="51" t="s">
        <v>533</v>
      </c>
      <c r="J51" s="51" t="s">
        <v>534</v>
      </c>
      <c r="K51" s="52">
        <v>1713095560</v>
      </c>
      <c r="L51" s="52">
        <v>1269607568</v>
      </c>
      <c r="M51" s="52">
        <v>397450949</v>
      </c>
      <c r="N51" s="52">
        <v>46037043</v>
      </c>
      <c r="O51" s="52">
        <v>0</v>
      </c>
      <c r="P51" s="55">
        <v>0</v>
      </c>
      <c r="Q51" s="55">
        <v>0</v>
      </c>
      <c r="R51" s="55">
        <v>0</v>
      </c>
      <c r="S51" s="55">
        <v>0</v>
      </c>
      <c r="T51" s="55">
        <v>50000000</v>
      </c>
      <c r="U51" s="55">
        <v>68292446</v>
      </c>
      <c r="V51" s="55">
        <v>87926948</v>
      </c>
      <c r="W51" s="55">
        <v>5712000</v>
      </c>
      <c r="X51" s="55">
        <v>69708934</v>
      </c>
      <c r="Y51" s="55">
        <v>0</v>
      </c>
      <c r="Z51" s="55">
        <v>0</v>
      </c>
      <c r="AA51" s="55">
        <v>115810621</v>
      </c>
      <c r="AB51" s="52">
        <v>397450949</v>
      </c>
    </row>
    <row r="52" spans="1:28" customFormat="1" ht="56.25">
      <c r="A52" s="81">
        <v>41</v>
      </c>
      <c r="B52" s="51" t="s">
        <v>609</v>
      </c>
      <c r="C52" s="54" t="s">
        <v>43</v>
      </c>
      <c r="D52" s="51" t="s">
        <v>610</v>
      </c>
      <c r="E52" s="51" t="s">
        <v>509</v>
      </c>
      <c r="F52" s="51" t="s">
        <v>510</v>
      </c>
      <c r="G52" s="51" t="s">
        <v>575</v>
      </c>
      <c r="H52" s="51" t="s">
        <v>165</v>
      </c>
      <c r="I52" s="51" t="s">
        <v>533</v>
      </c>
      <c r="J52" s="51" t="s">
        <v>534</v>
      </c>
      <c r="K52" s="52">
        <v>29520010</v>
      </c>
      <c r="L52" s="52">
        <v>0</v>
      </c>
      <c r="M52" s="52">
        <v>29520010</v>
      </c>
      <c r="N52" s="52">
        <v>0</v>
      </c>
      <c r="O52" s="52">
        <v>0</v>
      </c>
      <c r="P52" s="55">
        <v>0</v>
      </c>
      <c r="Q52" s="55">
        <v>0</v>
      </c>
      <c r="R52" s="55">
        <v>0</v>
      </c>
      <c r="S52" s="55">
        <v>0</v>
      </c>
      <c r="T52" s="55">
        <v>0</v>
      </c>
      <c r="U52" s="55">
        <v>11808004</v>
      </c>
      <c r="V52" s="55">
        <v>0</v>
      </c>
      <c r="W52" s="55">
        <v>17712006</v>
      </c>
      <c r="X52" s="55">
        <v>0</v>
      </c>
      <c r="Y52" s="55">
        <v>0</v>
      </c>
      <c r="Z52" s="55">
        <v>0</v>
      </c>
      <c r="AA52" s="55">
        <v>0</v>
      </c>
      <c r="AB52" s="52">
        <v>29520010</v>
      </c>
    </row>
    <row r="53" spans="1:28" customFormat="1" ht="67.5">
      <c r="A53" s="81">
        <v>42</v>
      </c>
      <c r="B53" s="51" t="s">
        <v>611</v>
      </c>
      <c r="C53" s="54" t="s">
        <v>43</v>
      </c>
      <c r="D53" s="51" t="s">
        <v>612</v>
      </c>
      <c r="E53" s="51" t="s">
        <v>509</v>
      </c>
      <c r="F53" s="51" t="s">
        <v>510</v>
      </c>
      <c r="G53" s="51" t="s">
        <v>575</v>
      </c>
      <c r="H53" s="51" t="s">
        <v>165</v>
      </c>
      <c r="I53" s="51" t="s">
        <v>519</v>
      </c>
      <c r="J53" s="51" t="s">
        <v>525</v>
      </c>
      <c r="K53" s="52">
        <v>1804883000</v>
      </c>
      <c r="L53" s="52">
        <v>1804883000</v>
      </c>
      <c r="M53" s="52">
        <v>0</v>
      </c>
      <c r="N53" s="52">
        <v>0</v>
      </c>
      <c r="O53" s="52">
        <v>0</v>
      </c>
      <c r="P53" s="55">
        <v>0</v>
      </c>
      <c r="Q53" s="55">
        <v>0</v>
      </c>
      <c r="R53" s="55">
        <v>0</v>
      </c>
      <c r="S53" s="55">
        <v>0</v>
      </c>
      <c r="T53" s="55">
        <v>0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55">
        <v>0</v>
      </c>
      <c r="AB53" s="52">
        <v>0</v>
      </c>
    </row>
    <row r="54" spans="1:28" customFormat="1" ht="56.25">
      <c r="A54" s="81">
        <v>43</v>
      </c>
      <c r="B54" s="51" t="s">
        <v>613</v>
      </c>
      <c r="C54" s="54" t="s">
        <v>43</v>
      </c>
      <c r="D54" s="51" t="s">
        <v>49</v>
      </c>
      <c r="E54" s="51" t="s">
        <v>509</v>
      </c>
      <c r="F54" s="51" t="s">
        <v>113</v>
      </c>
      <c r="G54" s="51" t="s">
        <v>575</v>
      </c>
      <c r="H54" s="51" t="s">
        <v>114</v>
      </c>
      <c r="I54" s="51" t="s">
        <v>321</v>
      </c>
      <c r="J54" s="51" t="s">
        <v>614</v>
      </c>
      <c r="K54" s="52">
        <v>10922742000</v>
      </c>
      <c r="L54" s="52">
        <v>476377078</v>
      </c>
      <c r="M54" s="52">
        <v>486567561</v>
      </c>
      <c r="N54" s="52">
        <v>6052935000</v>
      </c>
      <c r="O54" s="52">
        <v>1071862361</v>
      </c>
      <c r="P54" s="55">
        <v>0</v>
      </c>
      <c r="Q54" s="55">
        <v>10497384</v>
      </c>
      <c r="R54" s="55">
        <v>63699510</v>
      </c>
      <c r="S54" s="55">
        <v>131956482</v>
      </c>
      <c r="T54" s="55">
        <v>36946287</v>
      </c>
      <c r="U54" s="55">
        <v>7665123</v>
      </c>
      <c r="V54" s="55">
        <v>9942070</v>
      </c>
      <c r="W54" s="55">
        <v>6178551</v>
      </c>
      <c r="X54" s="55">
        <v>14151894</v>
      </c>
      <c r="Y54" s="55">
        <v>3655680</v>
      </c>
      <c r="Z54" s="55">
        <v>729647803</v>
      </c>
      <c r="AA54" s="55">
        <v>167590829</v>
      </c>
      <c r="AB54" s="52">
        <v>1181931613</v>
      </c>
    </row>
    <row r="55" spans="1:28" customFormat="1" ht="45">
      <c r="A55" s="81">
        <v>44</v>
      </c>
      <c r="B55" s="51" t="s">
        <v>615</v>
      </c>
      <c r="C55" s="54" t="s">
        <v>43</v>
      </c>
      <c r="D55" s="51" t="s">
        <v>616</v>
      </c>
      <c r="E55" s="51" t="s">
        <v>509</v>
      </c>
      <c r="F55" s="51" t="s">
        <v>113</v>
      </c>
      <c r="G55" s="51" t="s">
        <v>575</v>
      </c>
      <c r="H55" s="51" t="s">
        <v>165</v>
      </c>
      <c r="I55" s="51" t="s">
        <v>519</v>
      </c>
      <c r="J55" s="51" t="s">
        <v>534</v>
      </c>
      <c r="K55" s="52">
        <v>39557370</v>
      </c>
      <c r="L55" s="52">
        <v>39557370</v>
      </c>
      <c r="M55" s="52">
        <v>0</v>
      </c>
      <c r="N55" s="52">
        <v>0</v>
      </c>
      <c r="O55" s="52">
        <v>0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5">
        <v>0</v>
      </c>
      <c r="W55" s="55">
        <v>0</v>
      </c>
      <c r="X55" s="55">
        <v>0</v>
      </c>
      <c r="Y55" s="55">
        <v>0</v>
      </c>
      <c r="Z55" s="55">
        <v>0</v>
      </c>
      <c r="AA55" s="55">
        <v>0</v>
      </c>
      <c r="AB55" s="52">
        <v>0</v>
      </c>
    </row>
    <row r="56" spans="1:28" customFormat="1" ht="56.25">
      <c r="A56" s="81">
        <v>45</v>
      </c>
      <c r="B56" s="82" t="s">
        <v>617</v>
      </c>
      <c r="C56" s="53" t="s">
        <v>43</v>
      </c>
      <c r="D56" s="82" t="s">
        <v>618</v>
      </c>
      <c r="E56" s="82" t="s">
        <v>509</v>
      </c>
      <c r="F56" s="82" t="s">
        <v>113</v>
      </c>
      <c r="G56" s="82" t="s">
        <v>575</v>
      </c>
      <c r="H56" s="82" t="s">
        <v>165</v>
      </c>
      <c r="I56" s="82" t="s">
        <v>321</v>
      </c>
      <c r="J56" s="82" t="s">
        <v>520</v>
      </c>
      <c r="K56" s="83">
        <v>2229231000</v>
      </c>
      <c r="L56" s="83">
        <v>1214000</v>
      </c>
      <c r="M56" s="83">
        <v>2656000</v>
      </c>
      <c r="N56" s="83">
        <v>441620000</v>
      </c>
      <c r="O56" s="83">
        <v>1783741000</v>
      </c>
      <c r="P56" s="84">
        <v>2656000</v>
      </c>
      <c r="Q56" s="84">
        <v>0</v>
      </c>
      <c r="R56" s="84">
        <v>0</v>
      </c>
      <c r="S56" s="84">
        <v>0</v>
      </c>
      <c r="T56" s="84">
        <v>0</v>
      </c>
      <c r="U56" s="84">
        <v>0</v>
      </c>
      <c r="V56" s="84">
        <v>0</v>
      </c>
      <c r="W56" s="84">
        <v>0</v>
      </c>
      <c r="X56" s="84">
        <v>0</v>
      </c>
      <c r="Y56" s="84">
        <v>0</v>
      </c>
      <c r="Z56" s="84">
        <v>0</v>
      </c>
      <c r="AA56" s="84">
        <v>0</v>
      </c>
      <c r="AB56" s="83">
        <v>2656000</v>
      </c>
    </row>
    <row r="57" spans="1:28" customFormat="1" ht="45">
      <c r="A57" s="81">
        <v>46</v>
      </c>
      <c r="B57" s="51" t="s">
        <v>619</v>
      </c>
      <c r="C57" s="54" t="s">
        <v>43</v>
      </c>
      <c r="D57" s="51" t="s">
        <v>620</v>
      </c>
      <c r="E57" s="51" t="s">
        <v>509</v>
      </c>
      <c r="F57" s="51" t="s">
        <v>510</v>
      </c>
      <c r="G57" s="51" t="s">
        <v>575</v>
      </c>
      <c r="H57" s="51" t="s">
        <v>165</v>
      </c>
      <c r="I57" s="51" t="s">
        <v>519</v>
      </c>
      <c r="J57" s="51" t="s">
        <v>529</v>
      </c>
      <c r="K57" s="52">
        <v>178484000</v>
      </c>
      <c r="L57" s="52">
        <v>49475500</v>
      </c>
      <c r="M57" s="52">
        <v>47575500</v>
      </c>
      <c r="N57" s="52">
        <v>81433000</v>
      </c>
      <c r="O57" s="52">
        <v>0</v>
      </c>
      <c r="P57" s="55">
        <v>0</v>
      </c>
      <c r="Q57" s="55">
        <v>0</v>
      </c>
      <c r="R57" s="55">
        <v>0</v>
      </c>
      <c r="S57" s="55">
        <v>47575500</v>
      </c>
      <c r="T57" s="55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2">
        <v>47575500</v>
      </c>
    </row>
    <row r="58" spans="1:28" customFormat="1" ht="56.25">
      <c r="A58" s="81">
        <v>47</v>
      </c>
      <c r="B58" s="82" t="s">
        <v>621</v>
      </c>
      <c r="C58" s="53" t="s">
        <v>43</v>
      </c>
      <c r="D58" s="82" t="s">
        <v>622</v>
      </c>
      <c r="E58" s="82" t="s">
        <v>509</v>
      </c>
      <c r="F58" s="82" t="s">
        <v>510</v>
      </c>
      <c r="G58" s="82" t="s">
        <v>575</v>
      </c>
      <c r="H58" s="82" t="s">
        <v>165</v>
      </c>
      <c r="I58" s="82" t="s">
        <v>623</v>
      </c>
      <c r="J58" s="82" t="s">
        <v>624</v>
      </c>
      <c r="K58" s="83">
        <v>147276880</v>
      </c>
      <c r="L58" s="83">
        <v>147276880</v>
      </c>
      <c r="M58" s="83">
        <v>0</v>
      </c>
      <c r="N58" s="83">
        <v>0</v>
      </c>
      <c r="O58" s="83">
        <v>0</v>
      </c>
      <c r="P58" s="84">
        <v>0</v>
      </c>
      <c r="Q58" s="84">
        <v>0</v>
      </c>
      <c r="R58" s="84">
        <v>0</v>
      </c>
      <c r="S58" s="84">
        <v>0</v>
      </c>
      <c r="T58" s="84">
        <v>0</v>
      </c>
      <c r="U58" s="84">
        <v>0</v>
      </c>
      <c r="V58" s="84">
        <v>0</v>
      </c>
      <c r="W58" s="84">
        <v>0</v>
      </c>
      <c r="X58" s="84">
        <v>0</v>
      </c>
      <c r="Y58" s="84">
        <v>0</v>
      </c>
      <c r="Z58" s="84">
        <v>0</v>
      </c>
      <c r="AA58" s="84">
        <v>0</v>
      </c>
      <c r="AB58" s="83">
        <v>0</v>
      </c>
    </row>
    <row r="59" spans="1:28" customFormat="1" ht="56.25">
      <c r="A59" s="81">
        <v>48</v>
      </c>
      <c r="B59" s="51" t="s">
        <v>625</v>
      </c>
      <c r="C59" s="54" t="s">
        <v>43</v>
      </c>
      <c r="D59" s="51" t="s">
        <v>626</v>
      </c>
      <c r="E59" s="51" t="s">
        <v>509</v>
      </c>
      <c r="F59" s="51" t="s">
        <v>113</v>
      </c>
      <c r="G59" s="51" t="s">
        <v>575</v>
      </c>
      <c r="H59" s="51" t="s">
        <v>165</v>
      </c>
      <c r="I59" s="51" t="s">
        <v>545</v>
      </c>
      <c r="J59" s="51" t="s">
        <v>520</v>
      </c>
      <c r="K59" s="52">
        <v>2579244401</v>
      </c>
      <c r="L59" s="52">
        <v>2579244401</v>
      </c>
      <c r="M59" s="52">
        <v>0</v>
      </c>
      <c r="N59" s="52">
        <v>0</v>
      </c>
      <c r="O59" s="52">
        <v>0</v>
      </c>
      <c r="P59" s="55">
        <v>0</v>
      </c>
      <c r="Q59" s="55">
        <v>0</v>
      </c>
      <c r="R59" s="55">
        <v>0</v>
      </c>
      <c r="S59" s="55">
        <v>0</v>
      </c>
      <c r="T59" s="55">
        <v>0</v>
      </c>
      <c r="U59" s="55">
        <v>0</v>
      </c>
      <c r="V59" s="55">
        <v>0</v>
      </c>
      <c r="W59" s="55">
        <v>0</v>
      </c>
      <c r="X59" s="55">
        <v>0</v>
      </c>
      <c r="Y59" s="55">
        <v>0</v>
      </c>
      <c r="Z59" s="55">
        <v>0</v>
      </c>
      <c r="AA59" s="55">
        <v>0</v>
      </c>
      <c r="AB59" s="52">
        <v>0</v>
      </c>
    </row>
    <row r="60" spans="1:28" customFormat="1" ht="45">
      <c r="A60" s="81">
        <v>49</v>
      </c>
      <c r="B60" s="51" t="s">
        <v>627</v>
      </c>
      <c r="C60" s="54" t="s">
        <v>43</v>
      </c>
      <c r="D60" s="51" t="s">
        <v>628</v>
      </c>
      <c r="E60" s="51" t="s">
        <v>509</v>
      </c>
      <c r="F60" s="51" t="s">
        <v>574</v>
      </c>
      <c r="G60" s="51" t="s">
        <v>575</v>
      </c>
      <c r="H60" s="51" t="s">
        <v>165</v>
      </c>
      <c r="I60" s="51" t="s">
        <v>519</v>
      </c>
      <c r="J60" s="51" t="s">
        <v>516</v>
      </c>
      <c r="K60" s="52">
        <v>85430000</v>
      </c>
      <c r="L60" s="52">
        <v>1030000</v>
      </c>
      <c r="M60" s="52">
        <v>84400000</v>
      </c>
      <c r="N60" s="52">
        <v>0</v>
      </c>
      <c r="O60" s="52">
        <v>0</v>
      </c>
      <c r="P60" s="55">
        <v>0</v>
      </c>
      <c r="Q60" s="55">
        <v>0</v>
      </c>
      <c r="R60" s="55">
        <v>0</v>
      </c>
      <c r="S60" s="55">
        <v>12660000</v>
      </c>
      <c r="T60" s="55">
        <v>0</v>
      </c>
      <c r="U60" s="55">
        <v>0</v>
      </c>
      <c r="V60" s="55">
        <v>0</v>
      </c>
      <c r="W60" s="55">
        <v>29540000</v>
      </c>
      <c r="X60" s="55">
        <v>0</v>
      </c>
      <c r="Y60" s="55">
        <v>0</v>
      </c>
      <c r="Z60" s="55">
        <v>21100000</v>
      </c>
      <c r="AA60" s="55">
        <v>21100000</v>
      </c>
      <c r="AB60" s="52">
        <v>84400000</v>
      </c>
    </row>
    <row r="61" spans="1:28" customFormat="1" ht="45">
      <c r="A61" s="81">
        <v>50</v>
      </c>
      <c r="B61" s="82" t="s">
        <v>629</v>
      </c>
      <c r="C61" s="53" t="s">
        <v>43</v>
      </c>
      <c r="D61" s="82" t="s">
        <v>630</v>
      </c>
      <c r="E61" s="82" t="s">
        <v>509</v>
      </c>
      <c r="F61" s="82" t="s">
        <v>631</v>
      </c>
      <c r="G61" s="82" t="s">
        <v>575</v>
      </c>
      <c r="H61" s="82" t="s">
        <v>165</v>
      </c>
      <c r="I61" s="82" t="s">
        <v>519</v>
      </c>
      <c r="J61" s="82" t="s">
        <v>529</v>
      </c>
      <c r="K61" s="83">
        <v>75350850</v>
      </c>
      <c r="L61" s="83">
        <v>34850850</v>
      </c>
      <c r="M61" s="83">
        <v>24300000</v>
      </c>
      <c r="N61" s="83">
        <v>16200000</v>
      </c>
      <c r="O61" s="83">
        <v>0</v>
      </c>
      <c r="P61" s="84">
        <v>0</v>
      </c>
      <c r="Q61" s="84">
        <v>0</v>
      </c>
      <c r="R61" s="84">
        <v>0</v>
      </c>
      <c r="S61" s="84">
        <v>0</v>
      </c>
      <c r="T61" s="84">
        <v>0</v>
      </c>
      <c r="U61" s="84">
        <v>0</v>
      </c>
      <c r="V61" s="84">
        <v>4050000</v>
      </c>
      <c r="W61" s="84">
        <v>0</v>
      </c>
      <c r="X61" s="84">
        <v>0</v>
      </c>
      <c r="Y61" s="84">
        <v>0</v>
      </c>
      <c r="Z61" s="84">
        <v>0</v>
      </c>
      <c r="AA61" s="84">
        <v>20250000</v>
      </c>
      <c r="AB61" s="83">
        <v>24300000</v>
      </c>
    </row>
    <row r="62" spans="1:28" customFormat="1" ht="56.25">
      <c r="A62" s="81">
        <v>51</v>
      </c>
      <c r="B62" s="51" t="s">
        <v>632</v>
      </c>
      <c r="C62" s="54" t="s">
        <v>43</v>
      </c>
      <c r="D62" s="51" t="s">
        <v>633</v>
      </c>
      <c r="E62" s="51" t="s">
        <v>509</v>
      </c>
      <c r="F62" s="51" t="s">
        <v>113</v>
      </c>
      <c r="G62" s="51" t="s">
        <v>575</v>
      </c>
      <c r="H62" s="51" t="s">
        <v>165</v>
      </c>
      <c r="I62" s="51" t="s">
        <v>519</v>
      </c>
      <c r="J62" s="51" t="s">
        <v>529</v>
      </c>
      <c r="K62" s="52">
        <v>4720831000</v>
      </c>
      <c r="L62" s="52">
        <v>0</v>
      </c>
      <c r="M62" s="52">
        <v>0</v>
      </c>
      <c r="N62" s="52">
        <v>4720831000</v>
      </c>
      <c r="O62" s="52">
        <v>0</v>
      </c>
      <c r="P62" s="55">
        <v>0</v>
      </c>
      <c r="Q62" s="55">
        <v>0</v>
      </c>
      <c r="R62" s="55">
        <v>0</v>
      </c>
      <c r="S62" s="55">
        <v>0</v>
      </c>
      <c r="T62" s="55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2">
        <v>0</v>
      </c>
    </row>
    <row r="63" spans="1:28" customFormat="1" ht="56.25">
      <c r="A63" s="81">
        <v>52</v>
      </c>
      <c r="B63" s="51" t="s">
        <v>634</v>
      </c>
      <c r="C63" s="54" t="s">
        <v>43</v>
      </c>
      <c r="D63" s="51" t="s">
        <v>635</v>
      </c>
      <c r="E63" s="51" t="s">
        <v>509</v>
      </c>
      <c r="F63" s="51" t="s">
        <v>510</v>
      </c>
      <c r="G63" s="51" t="s">
        <v>575</v>
      </c>
      <c r="H63" s="51" t="s">
        <v>165</v>
      </c>
      <c r="I63" s="51" t="s">
        <v>519</v>
      </c>
      <c r="J63" s="51" t="s">
        <v>529</v>
      </c>
      <c r="K63" s="52">
        <v>48812000</v>
      </c>
      <c r="L63" s="52">
        <v>44101000</v>
      </c>
      <c r="M63" s="52">
        <v>4711000</v>
      </c>
      <c r="N63" s="52">
        <v>0</v>
      </c>
      <c r="O63" s="52">
        <v>0</v>
      </c>
      <c r="P63" s="55">
        <v>0</v>
      </c>
      <c r="Q63" s="55">
        <v>0</v>
      </c>
      <c r="R63" s="55">
        <v>0</v>
      </c>
      <c r="S63" s="55">
        <v>0</v>
      </c>
      <c r="T63" s="55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4711000</v>
      </c>
      <c r="AB63" s="52">
        <v>4711000</v>
      </c>
    </row>
    <row r="64" spans="1:28" customFormat="1" ht="78.75">
      <c r="A64" s="81">
        <v>53</v>
      </c>
      <c r="B64" s="82" t="s">
        <v>636</v>
      </c>
      <c r="C64" s="53" t="s">
        <v>43</v>
      </c>
      <c r="D64" s="82" t="s">
        <v>62</v>
      </c>
      <c r="E64" s="82" t="s">
        <v>509</v>
      </c>
      <c r="F64" s="82" t="s">
        <v>113</v>
      </c>
      <c r="G64" s="82" t="s">
        <v>575</v>
      </c>
      <c r="H64" s="82" t="s">
        <v>165</v>
      </c>
      <c r="I64" s="82" t="s">
        <v>519</v>
      </c>
      <c r="J64" s="82" t="s">
        <v>637</v>
      </c>
      <c r="K64" s="83">
        <v>5632859212</v>
      </c>
      <c r="L64" s="83">
        <v>1000000</v>
      </c>
      <c r="M64" s="83">
        <v>1000</v>
      </c>
      <c r="N64" s="83">
        <v>5059759000</v>
      </c>
      <c r="O64" s="83">
        <v>572099212</v>
      </c>
      <c r="P64" s="84">
        <v>0</v>
      </c>
      <c r="Q64" s="84">
        <v>0</v>
      </c>
      <c r="R64" s="84">
        <v>0</v>
      </c>
      <c r="S64" s="84">
        <v>0</v>
      </c>
      <c r="T64" s="84">
        <v>0</v>
      </c>
      <c r="U64" s="84">
        <v>0</v>
      </c>
      <c r="V64" s="84">
        <v>0</v>
      </c>
      <c r="W64" s="84">
        <v>0</v>
      </c>
      <c r="X64" s="84">
        <v>0</v>
      </c>
      <c r="Y64" s="84">
        <v>0</v>
      </c>
      <c r="Z64" s="84">
        <v>0</v>
      </c>
      <c r="AA64" s="84">
        <v>0</v>
      </c>
      <c r="AB64" s="83">
        <v>0</v>
      </c>
    </row>
    <row r="65" spans="1:28" customFormat="1" ht="56.25">
      <c r="A65" s="81">
        <v>54</v>
      </c>
      <c r="B65" s="82" t="s">
        <v>638</v>
      </c>
      <c r="C65" s="53" t="s">
        <v>43</v>
      </c>
      <c r="D65" s="82" t="s">
        <v>639</v>
      </c>
      <c r="E65" s="82" t="s">
        <v>509</v>
      </c>
      <c r="F65" s="82" t="s">
        <v>113</v>
      </c>
      <c r="G65" s="82" t="s">
        <v>575</v>
      </c>
      <c r="H65" s="82" t="s">
        <v>165</v>
      </c>
      <c r="I65" s="82" t="s">
        <v>528</v>
      </c>
      <c r="J65" s="82" t="s">
        <v>529</v>
      </c>
      <c r="K65" s="83">
        <v>57623972</v>
      </c>
      <c r="L65" s="83">
        <v>57623972</v>
      </c>
      <c r="M65" s="83">
        <v>0</v>
      </c>
      <c r="N65" s="83">
        <v>0</v>
      </c>
      <c r="O65" s="83">
        <v>0</v>
      </c>
      <c r="P65" s="84">
        <v>0</v>
      </c>
      <c r="Q65" s="84">
        <v>0</v>
      </c>
      <c r="R65" s="84">
        <v>0</v>
      </c>
      <c r="S65" s="84">
        <v>0</v>
      </c>
      <c r="T65" s="84">
        <v>0</v>
      </c>
      <c r="U65" s="84">
        <v>0</v>
      </c>
      <c r="V65" s="84">
        <v>0</v>
      </c>
      <c r="W65" s="84">
        <v>0</v>
      </c>
      <c r="X65" s="84">
        <v>0</v>
      </c>
      <c r="Y65" s="84">
        <v>0</v>
      </c>
      <c r="Z65" s="84">
        <v>0</v>
      </c>
      <c r="AA65" s="84">
        <v>0</v>
      </c>
      <c r="AB65" s="83">
        <v>0</v>
      </c>
    </row>
    <row r="66" spans="1:28" customFormat="1" ht="56.25">
      <c r="A66" s="81">
        <v>55</v>
      </c>
      <c r="B66" s="51" t="s">
        <v>640</v>
      </c>
      <c r="C66" s="54" t="s">
        <v>43</v>
      </c>
      <c r="D66" s="51" t="s">
        <v>641</v>
      </c>
      <c r="E66" s="51" t="s">
        <v>509</v>
      </c>
      <c r="F66" s="51" t="s">
        <v>113</v>
      </c>
      <c r="G66" s="51" t="s">
        <v>575</v>
      </c>
      <c r="H66" s="51" t="s">
        <v>165</v>
      </c>
      <c r="I66" s="51" t="s">
        <v>528</v>
      </c>
      <c r="J66" s="51" t="s">
        <v>529</v>
      </c>
      <c r="K66" s="52">
        <v>53514677</v>
      </c>
      <c r="L66" s="52">
        <v>53514677</v>
      </c>
      <c r="M66" s="52">
        <v>0</v>
      </c>
      <c r="N66" s="52">
        <v>0</v>
      </c>
      <c r="O66" s="52">
        <v>0</v>
      </c>
      <c r="P66" s="55">
        <v>0</v>
      </c>
      <c r="Q66" s="55">
        <v>0</v>
      </c>
      <c r="R66" s="55">
        <v>0</v>
      </c>
      <c r="S66" s="55">
        <v>0</v>
      </c>
      <c r="T66" s="55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2">
        <v>0</v>
      </c>
    </row>
    <row r="67" spans="1:28" customFormat="1" ht="67.5">
      <c r="A67" s="81">
        <v>56</v>
      </c>
      <c r="B67" s="51" t="s">
        <v>642</v>
      </c>
      <c r="C67" s="54" t="s">
        <v>43</v>
      </c>
      <c r="D67" s="51" t="s">
        <v>643</v>
      </c>
      <c r="E67" s="51" t="s">
        <v>509</v>
      </c>
      <c r="F67" s="51" t="s">
        <v>113</v>
      </c>
      <c r="G67" s="51" t="s">
        <v>575</v>
      </c>
      <c r="H67" s="51" t="s">
        <v>165</v>
      </c>
      <c r="I67" s="51" t="s">
        <v>528</v>
      </c>
      <c r="J67" s="51" t="s">
        <v>529</v>
      </c>
      <c r="K67" s="52">
        <v>73928000</v>
      </c>
      <c r="L67" s="52">
        <v>73928000</v>
      </c>
      <c r="M67" s="52">
        <v>0</v>
      </c>
      <c r="N67" s="52">
        <v>0</v>
      </c>
      <c r="O67" s="52">
        <v>0</v>
      </c>
      <c r="P67" s="55">
        <v>0</v>
      </c>
      <c r="Q67" s="55">
        <v>0</v>
      </c>
      <c r="R67" s="55">
        <v>0</v>
      </c>
      <c r="S67" s="55">
        <v>0</v>
      </c>
      <c r="T67" s="55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2">
        <v>0</v>
      </c>
    </row>
    <row r="68" spans="1:28" customFormat="1" ht="67.5">
      <c r="A68" s="81">
        <v>57</v>
      </c>
      <c r="B68" s="82" t="s">
        <v>644</v>
      </c>
      <c r="C68" s="53" t="s">
        <v>43</v>
      </c>
      <c r="D68" s="82" t="s">
        <v>645</v>
      </c>
      <c r="E68" s="82" t="s">
        <v>509</v>
      </c>
      <c r="F68" s="82" t="s">
        <v>113</v>
      </c>
      <c r="G68" s="82" t="s">
        <v>575</v>
      </c>
      <c r="H68" s="82" t="s">
        <v>165</v>
      </c>
      <c r="I68" s="82" t="s">
        <v>528</v>
      </c>
      <c r="J68" s="82" t="s">
        <v>529</v>
      </c>
      <c r="K68" s="83">
        <v>37198000</v>
      </c>
      <c r="L68" s="83">
        <v>37198000</v>
      </c>
      <c r="M68" s="83">
        <v>0</v>
      </c>
      <c r="N68" s="83">
        <v>0</v>
      </c>
      <c r="O68" s="83">
        <v>0</v>
      </c>
      <c r="P68" s="84">
        <v>0</v>
      </c>
      <c r="Q68" s="84">
        <v>0</v>
      </c>
      <c r="R68" s="84">
        <v>0</v>
      </c>
      <c r="S68" s="84">
        <v>0</v>
      </c>
      <c r="T68" s="84">
        <v>0</v>
      </c>
      <c r="U68" s="84">
        <v>0</v>
      </c>
      <c r="V68" s="84">
        <v>0</v>
      </c>
      <c r="W68" s="84">
        <v>0</v>
      </c>
      <c r="X68" s="84">
        <v>0</v>
      </c>
      <c r="Y68" s="84">
        <v>0</v>
      </c>
      <c r="Z68" s="84">
        <v>0</v>
      </c>
      <c r="AA68" s="84">
        <v>0</v>
      </c>
      <c r="AB68" s="83">
        <v>0</v>
      </c>
    </row>
    <row r="69" spans="1:28" customFormat="1" ht="67.5">
      <c r="A69" s="81">
        <v>58</v>
      </c>
      <c r="B69" s="82" t="s">
        <v>646</v>
      </c>
      <c r="C69" s="53" t="s">
        <v>43</v>
      </c>
      <c r="D69" s="82" t="s">
        <v>647</v>
      </c>
      <c r="E69" s="82" t="s">
        <v>509</v>
      </c>
      <c r="F69" s="82" t="s">
        <v>113</v>
      </c>
      <c r="G69" s="82" t="s">
        <v>575</v>
      </c>
      <c r="H69" s="82" t="s">
        <v>165</v>
      </c>
      <c r="I69" s="82" t="s">
        <v>528</v>
      </c>
      <c r="J69" s="82" t="s">
        <v>529</v>
      </c>
      <c r="K69" s="83">
        <v>66116626</v>
      </c>
      <c r="L69" s="83">
        <v>66116626</v>
      </c>
      <c r="M69" s="83">
        <v>0</v>
      </c>
      <c r="N69" s="83">
        <v>0</v>
      </c>
      <c r="O69" s="83">
        <v>0</v>
      </c>
      <c r="P69" s="84">
        <v>0</v>
      </c>
      <c r="Q69" s="84">
        <v>0</v>
      </c>
      <c r="R69" s="84">
        <v>0</v>
      </c>
      <c r="S69" s="84">
        <v>0</v>
      </c>
      <c r="T69" s="84">
        <v>0</v>
      </c>
      <c r="U69" s="84">
        <v>0</v>
      </c>
      <c r="V69" s="84">
        <v>0</v>
      </c>
      <c r="W69" s="84">
        <v>0</v>
      </c>
      <c r="X69" s="84">
        <v>0</v>
      </c>
      <c r="Y69" s="84">
        <v>0</v>
      </c>
      <c r="Z69" s="84">
        <v>0</v>
      </c>
      <c r="AA69" s="84">
        <v>0</v>
      </c>
      <c r="AB69" s="83">
        <v>0</v>
      </c>
    </row>
    <row r="70" spans="1:28" customFormat="1" ht="56.25">
      <c r="A70" s="81">
        <v>59</v>
      </c>
      <c r="B70" s="51" t="s">
        <v>648</v>
      </c>
      <c r="C70" s="54" t="s">
        <v>43</v>
      </c>
      <c r="D70" s="51" t="s">
        <v>649</v>
      </c>
      <c r="E70" s="51" t="s">
        <v>509</v>
      </c>
      <c r="F70" s="51" t="s">
        <v>113</v>
      </c>
      <c r="G70" s="51" t="s">
        <v>575</v>
      </c>
      <c r="H70" s="51" t="s">
        <v>165</v>
      </c>
      <c r="I70" s="51" t="s">
        <v>528</v>
      </c>
      <c r="J70" s="51" t="s">
        <v>529</v>
      </c>
      <c r="K70" s="52">
        <v>77764435</v>
      </c>
      <c r="L70" s="52">
        <v>77764435</v>
      </c>
      <c r="M70" s="52">
        <v>0</v>
      </c>
      <c r="N70" s="52">
        <v>0</v>
      </c>
      <c r="O70" s="52">
        <v>0</v>
      </c>
      <c r="P70" s="55">
        <v>0</v>
      </c>
      <c r="Q70" s="55">
        <v>0</v>
      </c>
      <c r="R70" s="55">
        <v>0</v>
      </c>
      <c r="S70" s="55">
        <v>0</v>
      </c>
      <c r="T70" s="55">
        <v>0</v>
      </c>
      <c r="U70" s="55">
        <v>0</v>
      </c>
      <c r="V70" s="55">
        <v>0</v>
      </c>
      <c r="W70" s="55">
        <v>0</v>
      </c>
      <c r="X70" s="55">
        <v>0</v>
      </c>
      <c r="Y70" s="55">
        <v>0</v>
      </c>
      <c r="Z70" s="55">
        <v>0</v>
      </c>
      <c r="AA70" s="55">
        <v>0</v>
      </c>
      <c r="AB70" s="52">
        <v>0</v>
      </c>
    </row>
    <row r="71" spans="1:28" customFormat="1" ht="56.25">
      <c r="A71" s="81">
        <v>60</v>
      </c>
      <c r="B71" s="51" t="s">
        <v>650</v>
      </c>
      <c r="C71" s="54" t="s">
        <v>43</v>
      </c>
      <c r="D71" s="51" t="s">
        <v>651</v>
      </c>
      <c r="E71" s="51" t="s">
        <v>509</v>
      </c>
      <c r="F71" s="51" t="s">
        <v>113</v>
      </c>
      <c r="G71" s="51" t="s">
        <v>575</v>
      </c>
      <c r="H71" s="51" t="s">
        <v>165</v>
      </c>
      <c r="I71" s="51" t="s">
        <v>528</v>
      </c>
      <c r="J71" s="51" t="s">
        <v>529</v>
      </c>
      <c r="K71" s="52">
        <v>45274705</v>
      </c>
      <c r="L71" s="52">
        <v>23299586</v>
      </c>
      <c r="M71" s="52">
        <v>21975119</v>
      </c>
      <c r="N71" s="52">
        <v>0</v>
      </c>
      <c r="O71" s="52">
        <v>0</v>
      </c>
      <c r="P71" s="55">
        <v>0</v>
      </c>
      <c r="Q71" s="55">
        <v>17517646</v>
      </c>
      <c r="R71" s="55">
        <v>4457473</v>
      </c>
      <c r="S71" s="55">
        <v>0</v>
      </c>
      <c r="T71" s="55">
        <v>0</v>
      </c>
      <c r="U71" s="55">
        <v>0</v>
      </c>
      <c r="V71" s="55">
        <v>0</v>
      </c>
      <c r="W71" s="55">
        <v>0</v>
      </c>
      <c r="X71" s="55">
        <v>0</v>
      </c>
      <c r="Y71" s="55">
        <v>0</v>
      </c>
      <c r="Z71" s="55">
        <v>0</v>
      </c>
      <c r="AA71" s="55">
        <v>0</v>
      </c>
      <c r="AB71" s="52">
        <v>21975119</v>
      </c>
    </row>
    <row r="72" spans="1:28" customFormat="1" ht="56.25">
      <c r="A72" s="81">
        <v>61</v>
      </c>
      <c r="B72" s="82" t="s">
        <v>652</v>
      </c>
      <c r="C72" s="53" t="s">
        <v>43</v>
      </c>
      <c r="D72" s="82" t="s">
        <v>653</v>
      </c>
      <c r="E72" s="82" t="s">
        <v>509</v>
      </c>
      <c r="F72" s="82" t="s">
        <v>113</v>
      </c>
      <c r="G72" s="82" t="s">
        <v>575</v>
      </c>
      <c r="H72" s="82" t="s">
        <v>165</v>
      </c>
      <c r="I72" s="82" t="s">
        <v>528</v>
      </c>
      <c r="J72" s="82" t="s">
        <v>529</v>
      </c>
      <c r="K72" s="83">
        <v>55731520</v>
      </c>
      <c r="L72" s="83">
        <v>32491680</v>
      </c>
      <c r="M72" s="83">
        <v>23239840</v>
      </c>
      <c r="N72" s="83">
        <v>0</v>
      </c>
      <c r="O72" s="83">
        <v>0</v>
      </c>
      <c r="P72" s="84">
        <v>0</v>
      </c>
      <c r="Q72" s="84">
        <v>17680844</v>
      </c>
      <c r="R72" s="84">
        <v>5558996</v>
      </c>
      <c r="S72" s="84">
        <v>0</v>
      </c>
      <c r="T72" s="84">
        <v>0</v>
      </c>
      <c r="U72" s="84">
        <v>0</v>
      </c>
      <c r="V72" s="84">
        <v>0</v>
      </c>
      <c r="W72" s="84">
        <v>0</v>
      </c>
      <c r="X72" s="84">
        <v>0</v>
      </c>
      <c r="Y72" s="84">
        <v>0</v>
      </c>
      <c r="Z72" s="84">
        <v>0</v>
      </c>
      <c r="AA72" s="84">
        <v>0</v>
      </c>
      <c r="AB72" s="83">
        <v>23239840</v>
      </c>
    </row>
    <row r="73" spans="1:28" customFormat="1" ht="56.25">
      <c r="A73" s="81">
        <v>62</v>
      </c>
      <c r="B73" s="51" t="s">
        <v>654</v>
      </c>
      <c r="C73" s="54" t="s">
        <v>43</v>
      </c>
      <c r="D73" s="51" t="s">
        <v>655</v>
      </c>
      <c r="E73" s="51" t="s">
        <v>509</v>
      </c>
      <c r="F73" s="51" t="s">
        <v>113</v>
      </c>
      <c r="G73" s="51" t="s">
        <v>575</v>
      </c>
      <c r="H73" s="51" t="s">
        <v>165</v>
      </c>
      <c r="I73" s="51" t="s">
        <v>519</v>
      </c>
      <c r="J73" s="51" t="s">
        <v>529</v>
      </c>
      <c r="K73" s="52">
        <v>83966000</v>
      </c>
      <c r="L73" s="52">
        <v>0</v>
      </c>
      <c r="M73" s="52">
        <v>25678000</v>
      </c>
      <c r="N73" s="52">
        <v>58288000</v>
      </c>
      <c r="O73" s="52">
        <v>0</v>
      </c>
      <c r="P73" s="55">
        <v>0</v>
      </c>
      <c r="Q73" s="55">
        <v>0</v>
      </c>
      <c r="R73" s="55">
        <v>0</v>
      </c>
      <c r="S73" s="55">
        <v>0</v>
      </c>
      <c r="T73" s="55">
        <v>0</v>
      </c>
      <c r="U73" s="55">
        <v>0</v>
      </c>
      <c r="V73" s="55">
        <v>0</v>
      </c>
      <c r="W73" s="55">
        <v>0</v>
      </c>
      <c r="X73" s="55">
        <v>0</v>
      </c>
      <c r="Y73" s="55">
        <v>0</v>
      </c>
      <c r="Z73" s="55">
        <v>0</v>
      </c>
      <c r="AA73" s="55">
        <v>0</v>
      </c>
      <c r="AB73" s="52">
        <v>0</v>
      </c>
    </row>
    <row r="74" spans="1:28" customFormat="1" ht="67.5">
      <c r="A74" s="81">
        <v>63</v>
      </c>
      <c r="B74" s="51" t="s">
        <v>656</v>
      </c>
      <c r="C74" s="54" t="s">
        <v>43</v>
      </c>
      <c r="D74" s="51" t="s">
        <v>657</v>
      </c>
      <c r="E74" s="51" t="s">
        <v>509</v>
      </c>
      <c r="F74" s="51" t="s">
        <v>510</v>
      </c>
      <c r="G74" s="51" t="s">
        <v>575</v>
      </c>
      <c r="H74" s="51" t="s">
        <v>165</v>
      </c>
      <c r="I74" s="51" t="s">
        <v>519</v>
      </c>
      <c r="J74" s="51" t="s">
        <v>529</v>
      </c>
      <c r="K74" s="52">
        <v>60080508</v>
      </c>
      <c r="L74" s="52">
        <v>0</v>
      </c>
      <c r="M74" s="52">
        <v>2050000</v>
      </c>
      <c r="N74" s="52">
        <v>58030508</v>
      </c>
      <c r="O74" s="52">
        <v>0</v>
      </c>
      <c r="P74" s="55">
        <v>0</v>
      </c>
      <c r="Q74" s="55">
        <v>0</v>
      </c>
      <c r="R74" s="55">
        <v>0</v>
      </c>
      <c r="S74" s="55">
        <v>0</v>
      </c>
      <c r="T74" s="55">
        <v>0</v>
      </c>
      <c r="U74" s="55">
        <v>0</v>
      </c>
      <c r="V74" s="55">
        <v>0</v>
      </c>
      <c r="W74" s="55">
        <v>2050000</v>
      </c>
      <c r="X74" s="55">
        <v>0</v>
      </c>
      <c r="Y74" s="55">
        <v>0</v>
      </c>
      <c r="Z74" s="55">
        <v>0</v>
      </c>
      <c r="AA74" s="55">
        <v>0</v>
      </c>
      <c r="AB74" s="52">
        <v>2050000</v>
      </c>
    </row>
    <row r="75" spans="1:28" customFormat="1" ht="56.25">
      <c r="A75" s="81">
        <v>64</v>
      </c>
      <c r="B75" s="82" t="s">
        <v>658</v>
      </c>
      <c r="C75" s="53" t="s">
        <v>43</v>
      </c>
      <c r="D75" s="82" t="s">
        <v>67</v>
      </c>
      <c r="E75" s="82" t="s">
        <v>509</v>
      </c>
      <c r="F75" s="82" t="s">
        <v>510</v>
      </c>
      <c r="G75" s="82" t="s">
        <v>575</v>
      </c>
      <c r="H75" s="82" t="s">
        <v>165</v>
      </c>
      <c r="I75" s="82" t="s">
        <v>519</v>
      </c>
      <c r="J75" s="82" t="s">
        <v>659</v>
      </c>
      <c r="K75" s="83">
        <v>40990728</v>
      </c>
      <c r="L75" s="83">
        <v>0</v>
      </c>
      <c r="M75" s="83">
        <v>13731919</v>
      </c>
      <c r="N75" s="83">
        <v>27258809</v>
      </c>
      <c r="O75" s="83">
        <v>0</v>
      </c>
      <c r="P75" s="84">
        <v>0</v>
      </c>
      <c r="Q75" s="84">
        <v>2050000</v>
      </c>
      <c r="R75" s="84">
        <v>0</v>
      </c>
      <c r="S75" s="84">
        <v>0</v>
      </c>
      <c r="T75" s="84">
        <v>0</v>
      </c>
      <c r="U75" s="84">
        <v>0</v>
      </c>
      <c r="V75" s="84">
        <v>0</v>
      </c>
      <c r="W75" s="84">
        <v>0</v>
      </c>
      <c r="X75" s="84">
        <v>3893973</v>
      </c>
      <c r="Y75" s="84">
        <v>0</v>
      </c>
      <c r="Z75" s="84">
        <v>7787946</v>
      </c>
      <c r="AA75" s="84">
        <v>0</v>
      </c>
      <c r="AB75" s="83">
        <v>13731919</v>
      </c>
    </row>
    <row r="76" spans="1:28" customFormat="1" ht="56.25">
      <c r="A76" s="81">
        <v>65</v>
      </c>
      <c r="B76" s="51" t="s">
        <v>660</v>
      </c>
      <c r="C76" s="54" t="s">
        <v>43</v>
      </c>
      <c r="D76" s="51" t="s">
        <v>51</v>
      </c>
      <c r="E76" s="51" t="s">
        <v>509</v>
      </c>
      <c r="F76" s="51" t="s">
        <v>113</v>
      </c>
      <c r="G76" s="51" t="s">
        <v>575</v>
      </c>
      <c r="H76" s="51" t="s">
        <v>165</v>
      </c>
      <c r="I76" s="51" t="s">
        <v>528</v>
      </c>
      <c r="J76" s="51" t="s">
        <v>529</v>
      </c>
      <c r="K76" s="52">
        <v>5477860000</v>
      </c>
      <c r="L76" s="52">
        <v>4752564</v>
      </c>
      <c r="M76" s="52">
        <v>2058958000</v>
      </c>
      <c r="N76" s="52">
        <v>358279000</v>
      </c>
      <c r="O76" s="52">
        <v>3055870436</v>
      </c>
      <c r="P76" s="55">
        <v>0</v>
      </c>
      <c r="Q76" s="55">
        <v>2400000</v>
      </c>
      <c r="R76" s="55">
        <v>1200000</v>
      </c>
      <c r="S76" s="55">
        <v>0</v>
      </c>
      <c r="T76" s="55">
        <v>2400000</v>
      </c>
      <c r="U76" s="55">
        <v>0</v>
      </c>
      <c r="V76" s="55">
        <v>2400000</v>
      </c>
      <c r="W76" s="55">
        <v>1200000</v>
      </c>
      <c r="X76" s="55">
        <v>1200000</v>
      </c>
      <c r="Y76" s="55">
        <v>2045758000</v>
      </c>
      <c r="Z76" s="55">
        <v>1200000</v>
      </c>
      <c r="AA76" s="55">
        <v>1200000</v>
      </c>
      <c r="AB76" s="52">
        <v>2058958000</v>
      </c>
    </row>
    <row r="77" spans="1:28" customFormat="1" ht="56.25">
      <c r="A77" s="81">
        <v>66</v>
      </c>
      <c r="B77" s="51" t="s">
        <v>661</v>
      </c>
      <c r="C77" s="54" t="s">
        <v>43</v>
      </c>
      <c r="D77" s="51" t="s">
        <v>55</v>
      </c>
      <c r="E77" s="51" t="s">
        <v>509</v>
      </c>
      <c r="F77" s="51" t="s">
        <v>631</v>
      </c>
      <c r="G77" s="51" t="s">
        <v>575</v>
      </c>
      <c r="H77" s="51" t="s">
        <v>165</v>
      </c>
      <c r="I77" s="51" t="s">
        <v>519</v>
      </c>
      <c r="J77" s="51" t="s">
        <v>516</v>
      </c>
      <c r="K77" s="52">
        <v>306199376</v>
      </c>
      <c r="L77" s="52">
        <v>1500000</v>
      </c>
      <c r="M77" s="52">
        <v>26960638</v>
      </c>
      <c r="N77" s="52">
        <v>274488738</v>
      </c>
      <c r="O77" s="52">
        <v>3250000</v>
      </c>
      <c r="P77" s="55">
        <v>0</v>
      </c>
      <c r="Q77" s="55">
        <v>0</v>
      </c>
      <c r="R77" s="55">
        <v>0</v>
      </c>
      <c r="S77" s="55">
        <v>0</v>
      </c>
      <c r="T77" s="55">
        <v>0</v>
      </c>
      <c r="U77" s="55">
        <v>0</v>
      </c>
      <c r="V77" s="55">
        <v>0</v>
      </c>
      <c r="W77" s="55">
        <v>0</v>
      </c>
      <c r="X77" s="55">
        <v>0</v>
      </c>
      <c r="Y77" s="55">
        <v>0</v>
      </c>
      <c r="Z77" s="55">
        <v>11855319</v>
      </c>
      <c r="AA77" s="55">
        <v>15105319</v>
      </c>
      <c r="AB77" s="52">
        <v>26960638</v>
      </c>
    </row>
    <row r="78" spans="1:28" customFormat="1" ht="56.25">
      <c r="A78" s="81">
        <v>67</v>
      </c>
      <c r="B78" s="82" t="s">
        <v>662</v>
      </c>
      <c r="C78" s="53" t="s">
        <v>43</v>
      </c>
      <c r="D78" s="82" t="s">
        <v>663</v>
      </c>
      <c r="E78" s="82" t="s">
        <v>509</v>
      </c>
      <c r="F78" s="82" t="s">
        <v>113</v>
      </c>
      <c r="G78" s="82" t="s">
        <v>575</v>
      </c>
      <c r="H78" s="82" t="s">
        <v>165</v>
      </c>
      <c r="I78" s="82" t="s">
        <v>664</v>
      </c>
      <c r="J78" s="82" t="s">
        <v>665</v>
      </c>
      <c r="K78" s="83">
        <v>114043000</v>
      </c>
      <c r="L78" s="83">
        <v>0</v>
      </c>
      <c r="M78" s="83">
        <v>2007000</v>
      </c>
      <c r="N78" s="83">
        <v>112036000</v>
      </c>
      <c r="O78" s="83">
        <v>0</v>
      </c>
      <c r="P78" s="84">
        <v>0</v>
      </c>
      <c r="Q78" s="84">
        <v>0</v>
      </c>
      <c r="R78" s="84">
        <v>0</v>
      </c>
      <c r="S78" s="84">
        <v>0</v>
      </c>
      <c r="T78" s="84">
        <v>0</v>
      </c>
      <c r="U78" s="84">
        <v>0</v>
      </c>
      <c r="V78" s="84">
        <v>0</v>
      </c>
      <c r="W78" s="84">
        <v>0</v>
      </c>
      <c r="X78" s="84">
        <v>0</v>
      </c>
      <c r="Y78" s="84">
        <v>0</v>
      </c>
      <c r="Z78" s="84">
        <v>0</v>
      </c>
      <c r="AA78" s="84">
        <v>2007000</v>
      </c>
      <c r="AB78" s="83">
        <v>2007000</v>
      </c>
    </row>
    <row r="79" spans="1:28" customFormat="1" ht="67.5">
      <c r="A79" s="81">
        <v>68</v>
      </c>
      <c r="B79" s="82" t="s">
        <v>666</v>
      </c>
      <c r="C79" s="53" t="s">
        <v>43</v>
      </c>
      <c r="D79" s="82" t="s">
        <v>667</v>
      </c>
      <c r="E79" s="82" t="s">
        <v>509</v>
      </c>
      <c r="F79" s="82" t="s">
        <v>113</v>
      </c>
      <c r="G79" s="82" t="s">
        <v>575</v>
      </c>
      <c r="H79" s="82" t="s">
        <v>165</v>
      </c>
      <c r="I79" s="82" t="s">
        <v>565</v>
      </c>
      <c r="J79" s="82" t="s">
        <v>516</v>
      </c>
      <c r="K79" s="83">
        <v>533908000</v>
      </c>
      <c r="L79" s="83">
        <v>0</v>
      </c>
      <c r="M79" s="83">
        <v>1260000</v>
      </c>
      <c r="N79" s="83">
        <v>532648000</v>
      </c>
      <c r="O79" s="83">
        <v>0</v>
      </c>
      <c r="P79" s="84">
        <v>0</v>
      </c>
      <c r="Q79" s="84">
        <v>0</v>
      </c>
      <c r="R79" s="84">
        <v>0</v>
      </c>
      <c r="S79" s="84">
        <v>1260000</v>
      </c>
      <c r="T79" s="84">
        <v>0</v>
      </c>
      <c r="U79" s="84">
        <v>0</v>
      </c>
      <c r="V79" s="84">
        <v>0</v>
      </c>
      <c r="W79" s="84">
        <v>0</v>
      </c>
      <c r="X79" s="84">
        <v>0</v>
      </c>
      <c r="Y79" s="84">
        <v>0</v>
      </c>
      <c r="Z79" s="84">
        <v>0</v>
      </c>
      <c r="AA79" s="84">
        <v>0</v>
      </c>
      <c r="AB79" s="83">
        <v>1260000</v>
      </c>
    </row>
    <row r="80" spans="1:28" customFormat="1" ht="67.5">
      <c r="A80" s="81">
        <v>69</v>
      </c>
      <c r="B80" s="82" t="s">
        <v>668</v>
      </c>
      <c r="C80" s="53" t="s">
        <v>43</v>
      </c>
      <c r="D80" s="82" t="s">
        <v>57</v>
      </c>
      <c r="E80" s="82" t="s">
        <v>509</v>
      </c>
      <c r="F80" s="82" t="s">
        <v>113</v>
      </c>
      <c r="G80" s="82" t="s">
        <v>575</v>
      </c>
      <c r="H80" s="82" t="s">
        <v>558</v>
      </c>
      <c r="I80" s="82" t="s">
        <v>519</v>
      </c>
      <c r="J80" s="82" t="s">
        <v>669</v>
      </c>
      <c r="K80" s="83">
        <v>827906189</v>
      </c>
      <c r="L80" s="83">
        <v>0</v>
      </c>
      <c r="M80" s="83">
        <v>105255000</v>
      </c>
      <c r="N80" s="83">
        <v>722651189</v>
      </c>
      <c r="O80" s="83">
        <v>0</v>
      </c>
      <c r="P80" s="84">
        <v>0</v>
      </c>
      <c r="Q80" s="84">
        <v>0</v>
      </c>
      <c r="R80" s="84">
        <v>0</v>
      </c>
      <c r="S80" s="84">
        <v>0</v>
      </c>
      <c r="T80" s="84">
        <v>0</v>
      </c>
      <c r="U80" s="84">
        <v>1255000</v>
      </c>
      <c r="V80" s="84">
        <v>0</v>
      </c>
      <c r="W80" s="84">
        <v>0</v>
      </c>
      <c r="X80" s="84">
        <v>0</v>
      </c>
      <c r="Y80" s="84">
        <v>0</v>
      </c>
      <c r="Z80" s="84">
        <v>0</v>
      </c>
      <c r="AA80" s="84">
        <v>104000000</v>
      </c>
      <c r="AB80" s="83">
        <v>105255000</v>
      </c>
    </row>
    <row r="81" spans="1:28" customFormat="1" ht="67.5">
      <c r="A81" s="81">
        <v>70</v>
      </c>
      <c r="B81" s="51" t="s">
        <v>670</v>
      </c>
      <c r="C81" s="54" t="s">
        <v>43</v>
      </c>
      <c r="D81" s="51" t="s">
        <v>58</v>
      </c>
      <c r="E81" s="51" t="s">
        <v>509</v>
      </c>
      <c r="F81" s="51" t="s">
        <v>631</v>
      </c>
      <c r="G81" s="51" t="s">
        <v>575</v>
      </c>
      <c r="H81" s="51" t="s">
        <v>165</v>
      </c>
      <c r="I81" s="51" t="s">
        <v>524</v>
      </c>
      <c r="J81" s="51" t="s">
        <v>534</v>
      </c>
      <c r="K81" s="52">
        <v>92740000</v>
      </c>
      <c r="L81" s="52">
        <v>0</v>
      </c>
      <c r="M81" s="52">
        <v>0</v>
      </c>
      <c r="N81" s="52">
        <v>92740000</v>
      </c>
      <c r="O81" s="52">
        <v>0</v>
      </c>
      <c r="P81" s="55">
        <v>0</v>
      </c>
      <c r="Q81" s="55">
        <v>0</v>
      </c>
      <c r="R81" s="55">
        <v>0</v>
      </c>
      <c r="S81" s="55">
        <v>0</v>
      </c>
      <c r="T81" s="55">
        <v>0</v>
      </c>
      <c r="U81" s="55">
        <v>0</v>
      </c>
      <c r="V81" s="55">
        <v>0</v>
      </c>
      <c r="W81" s="55">
        <v>0</v>
      </c>
      <c r="X81" s="55">
        <v>0</v>
      </c>
      <c r="Y81" s="55">
        <v>0</v>
      </c>
      <c r="Z81" s="55">
        <v>0</v>
      </c>
      <c r="AA81" s="55">
        <v>0</v>
      </c>
      <c r="AB81" s="52">
        <v>0</v>
      </c>
    </row>
    <row r="82" spans="1:28" customFormat="1" ht="56.25">
      <c r="A82" s="81">
        <v>71</v>
      </c>
      <c r="B82" s="51" t="s">
        <v>671</v>
      </c>
      <c r="C82" s="54" t="s">
        <v>43</v>
      </c>
      <c r="D82" s="51" t="s">
        <v>672</v>
      </c>
      <c r="E82" s="51" t="s">
        <v>509</v>
      </c>
      <c r="F82" s="51" t="s">
        <v>113</v>
      </c>
      <c r="G82" s="51" t="s">
        <v>673</v>
      </c>
      <c r="H82" s="51" t="s">
        <v>114</v>
      </c>
      <c r="I82" s="51" t="s">
        <v>115</v>
      </c>
      <c r="J82" s="51" t="s">
        <v>674</v>
      </c>
      <c r="K82" s="52">
        <v>869325540</v>
      </c>
      <c r="L82" s="52">
        <v>869325540</v>
      </c>
      <c r="M82" s="52">
        <v>0</v>
      </c>
      <c r="N82" s="52">
        <v>0</v>
      </c>
      <c r="O82" s="52">
        <v>0</v>
      </c>
      <c r="P82" s="55">
        <v>0</v>
      </c>
      <c r="Q82" s="55">
        <v>0</v>
      </c>
      <c r="R82" s="55">
        <v>0</v>
      </c>
      <c r="S82" s="55">
        <v>0</v>
      </c>
      <c r="T82" s="55">
        <v>0</v>
      </c>
      <c r="U82" s="55">
        <v>0</v>
      </c>
      <c r="V82" s="55">
        <v>0</v>
      </c>
      <c r="W82" s="55">
        <v>0</v>
      </c>
      <c r="X82" s="55">
        <v>0</v>
      </c>
      <c r="Y82" s="55">
        <v>0</v>
      </c>
      <c r="Z82" s="55">
        <v>0</v>
      </c>
      <c r="AA82" s="55">
        <v>0</v>
      </c>
      <c r="AB82" s="52">
        <v>0</v>
      </c>
    </row>
    <row r="83" spans="1:28" customFormat="1" ht="45">
      <c r="A83" s="81">
        <v>72</v>
      </c>
      <c r="B83" s="82" t="s">
        <v>675</v>
      </c>
      <c r="C83" s="53" t="s">
        <v>43</v>
      </c>
      <c r="D83" s="82" t="s">
        <v>676</v>
      </c>
      <c r="E83" s="82" t="s">
        <v>509</v>
      </c>
      <c r="F83" s="82" t="s">
        <v>574</v>
      </c>
      <c r="G83" s="82" t="s">
        <v>677</v>
      </c>
      <c r="H83" s="82" t="s">
        <v>568</v>
      </c>
      <c r="I83" s="82" t="s">
        <v>528</v>
      </c>
      <c r="J83" s="82" t="s">
        <v>552</v>
      </c>
      <c r="K83" s="83">
        <v>173418060</v>
      </c>
      <c r="L83" s="83">
        <v>173418060</v>
      </c>
      <c r="M83" s="83">
        <v>0</v>
      </c>
      <c r="N83" s="83">
        <v>0</v>
      </c>
      <c r="O83" s="83">
        <v>0</v>
      </c>
      <c r="P83" s="84">
        <v>0</v>
      </c>
      <c r="Q83" s="84">
        <v>0</v>
      </c>
      <c r="R83" s="84">
        <v>0</v>
      </c>
      <c r="S83" s="84">
        <v>0</v>
      </c>
      <c r="T83" s="84">
        <v>0</v>
      </c>
      <c r="U83" s="84">
        <v>0</v>
      </c>
      <c r="V83" s="84">
        <v>0</v>
      </c>
      <c r="W83" s="84">
        <v>0</v>
      </c>
      <c r="X83" s="84">
        <v>0</v>
      </c>
      <c r="Y83" s="84">
        <v>0</v>
      </c>
      <c r="Z83" s="84">
        <v>0</v>
      </c>
      <c r="AA83" s="84">
        <v>0</v>
      </c>
      <c r="AB83" s="83">
        <v>0</v>
      </c>
    </row>
    <row r="84" spans="1:28" customFormat="1" ht="33.75">
      <c r="A84" s="81">
        <v>73</v>
      </c>
      <c r="B84" s="51" t="s">
        <v>678</v>
      </c>
      <c r="C84" s="54" t="s">
        <v>43</v>
      </c>
      <c r="D84" s="51" t="s">
        <v>679</v>
      </c>
      <c r="E84" s="51" t="s">
        <v>509</v>
      </c>
      <c r="F84" s="51" t="s">
        <v>113</v>
      </c>
      <c r="G84" s="51" t="s">
        <v>677</v>
      </c>
      <c r="H84" s="51" t="s">
        <v>165</v>
      </c>
      <c r="I84" s="51" t="s">
        <v>528</v>
      </c>
      <c r="J84" s="51" t="s">
        <v>680</v>
      </c>
      <c r="K84" s="52">
        <v>2219716671</v>
      </c>
      <c r="L84" s="52">
        <v>2219716671</v>
      </c>
      <c r="M84" s="52">
        <v>0</v>
      </c>
      <c r="N84" s="52">
        <v>0</v>
      </c>
      <c r="O84" s="52">
        <v>0</v>
      </c>
      <c r="P84" s="55">
        <v>0</v>
      </c>
      <c r="Q84" s="55">
        <v>0</v>
      </c>
      <c r="R84" s="55">
        <v>0</v>
      </c>
      <c r="S84" s="55">
        <v>0</v>
      </c>
      <c r="T84" s="55">
        <v>0</v>
      </c>
      <c r="U84" s="55">
        <v>0</v>
      </c>
      <c r="V84" s="55">
        <v>0</v>
      </c>
      <c r="W84" s="55">
        <v>0</v>
      </c>
      <c r="X84" s="55">
        <v>0</v>
      </c>
      <c r="Y84" s="55">
        <v>0</v>
      </c>
      <c r="Z84" s="55">
        <v>0</v>
      </c>
      <c r="AA84" s="55">
        <v>0</v>
      </c>
      <c r="AB84" s="52">
        <v>0</v>
      </c>
    </row>
    <row r="85" spans="1:28" customFormat="1" ht="56.25">
      <c r="A85" s="81">
        <v>74</v>
      </c>
      <c r="B85" s="51" t="s">
        <v>681</v>
      </c>
      <c r="C85" s="54" t="s">
        <v>43</v>
      </c>
      <c r="D85" s="51" t="s">
        <v>682</v>
      </c>
      <c r="E85" s="51" t="s">
        <v>509</v>
      </c>
      <c r="F85" s="51" t="s">
        <v>510</v>
      </c>
      <c r="G85" s="51" t="s">
        <v>677</v>
      </c>
      <c r="H85" s="51" t="s">
        <v>165</v>
      </c>
      <c r="I85" s="51" t="s">
        <v>528</v>
      </c>
      <c r="J85" s="51" t="s">
        <v>659</v>
      </c>
      <c r="K85" s="52">
        <v>182952000</v>
      </c>
      <c r="L85" s="52">
        <v>11422000</v>
      </c>
      <c r="M85" s="52">
        <v>47600000</v>
      </c>
      <c r="N85" s="52">
        <v>123930000</v>
      </c>
      <c r="O85" s="52">
        <v>0</v>
      </c>
      <c r="P85" s="55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>
        <v>30800000</v>
      </c>
      <c r="W85" s="55">
        <v>0</v>
      </c>
      <c r="X85" s="55">
        <v>0</v>
      </c>
      <c r="Y85" s="55">
        <v>0</v>
      </c>
      <c r="Z85" s="55">
        <v>0</v>
      </c>
      <c r="AA85" s="55">
        <v>16800000</v>
      </c>
      <c r="AB85" s="52">
        <v>47600000</v>
      </c>
    </row>
    <row r="86" spans="1:28" customFormat="1" ht="67.5">
      <c r="A86" s="81">
        <v>75</v>
      </c>
      <c r="B86" s="82" t="s">
        <v>683</v>
      </c>
      <c r="C86" s="53" t="s">
        <v>43</v>
      </c>
      <c r="D86" s="82" t="s">
        <v>684</v>
      </c>
      <c r="E86" s="82" t="s">
        <v>509</v>
      </c>
      <c r="F86" s="82" t="s">
        <v>510</v>
      </c>
      <c r="G86" s="82" t="s">
        <v>677</v>
      </c>
      <c r="H86" s="82" t="s">
        <v>165</v>
      </c>
      <c r="I86" s="82" t="s">
        <v>528</v>
      </c>
      <c r="J86" s="82" t="s">
        <v>659</v>
      </c>
      <c r="K86" s="83">
        <v>206754000</v>
      </c>
      <c r="L86" s="83">
        <v>12349850</v>
      </c>
      <c r="M86" s="83">
        <v>52107000</v>
      </c>
      <c r="N86" s="83">
        <v>142297150</v>
      </c>
      <c r="O86" s="83">
        <v>0</v>
      </c>
      <c r="P86" s="84">
        <v>0</v>
      </c>
      <c r="Q86" s="84">
        <v>0</v>
      </c>
      <c r="R86" s="84">
        <v>0</v>
      </c>
      <c r="S86" s="84">
        <v>0</v>
      </c>
      <c r="T86" s="84">
        <v>0</v>
      </c>
      <c r="U86" s="84">
        <v>33716100</v>
      </c>
      <c r="V86" s="84">
        <v>0</v>
      </c>
      <c r="W86" s="84">
        <v>0</v>
      </c>
      <c r="X86" s="84">
        <v>0</v>
      </c>
      <c r="Y86" s="84">
        <v>0</v>
      </c>
      <c r="Z86" s="84">
        <v>0</v>
      </c>
      <c r="AA86" s="84">
        <v>18390600</v>
      </c>
      <c r="AB86" s="83">
        <v>52106700</v>
      </c>
    </row>
    <row r="87" spans="1:28" customFormat="1" ht="45">
      <c r="A87" s="81">
        <v>76</v>
      </c>
      <c r="B87" s="82" t="s">
        <v>685</v>
      </c>
      <c r="C87" s="53" t="s">
        <v>43</v>
      </c>
      <c r="D87" s="82" t="s">
        <v>686</v>
      </c>
      <c r="E87" s="82" t="s">
        <v>509</v>
      </c>
      <c r="F87" s="82" t="s">
        <v>510</v>
      </c>
      <c r="G87" s="82" t="s">
        <v>677</v>
      </c>
      <c r="H87" s="82" t="s">
        <v>165</v>
      </c>
      <c r="I87" s="82" t="s">
        <v>519</v>
      </c>
      <c r="J87" s="82" t="s">
        <v>637</v>
      </c>
      <c r="K87" s="83">
        <v>350968000</v>
      </c>
      <c r="L87" s="83">
        <v>1000000</v>
      </c>
      <c r="M87" s="83">
        <v>0</v>
      </c>
      <c r="N87" s="83">
        <v>349968000</v>
      </c>
      <c r="O87" s="83">
        <v>0</v>
      </c>
      <c r="P87" s="84">
        <v>0</v>
      </c>
      <c r="Q87" s="84">
        <v>0</v>
      </c>
      <c r="R87" s="84">
        <v>0</v>
      </c>
      <c r="S87" s="84">
        <v>0</v>
      </c>
      <c r="T87" s="84">
        <v>0</v>
      </c>
      <c r="U87" s="84">
        <v>0</v>
      </c>
      <c r="V87" s="84">
        <v>0</v>
      </c>
      <c r="W87" s="84">
        <v>0</v>
      </c>
      <c r="X87" s="84">
        <v>0</v>
      </c>
      <c r="Y87" s="84">
        <v>0</v>
      </c>
      <c r="Z87" s="84">
        <v>0</v>
      </c>
      <c r="AA87" s="84">
        <v>0</v>
      </c>
      <c r="AB87" s="83">
        <v>0</v>
      </c>
    </row>
    <row r="88" spans="1:28" customFormat="1" ht="56.25">
      <c r="A88" s="81">
        <v>77</v>
      </c>
      <c r="B88" s="82" t="s">
        <v>687</v>
      </c>
      <c r="C88" s="53" t="s">
        <v>43</v>
      </c>
      <c r="D88" s="82" t="s">
        <v>688</v>
      </c>
      <c r="E88" s="82" t="s">
        <v>509</v>
      </c>
      <c r="F88" s="82" t="s">
        <v>113</v>
      </c>
      <c r="G88" s="82" t="s">
        <v>677</v>
      </c>
      <c r="H88" s="82" t="s">
        <v>165</v>
      </c>
      <c r="I88" s="82" t="s">
        <v>166</v>
      </c>
      <c r="J88" s="82" t="s">
        <v>534</v>
      </c>
      <c r="K88" s="83">
        <v>415118000</v>
      </c>
      <c r="L88" s="83">
        <v>0</v>
      </c>
      <c r="M88" s="83">
        <v>0</v>
      </c>
      <c r="N88" s="83">
        <v>415118000</v>
      </c>
      <c r="O88" s="83">
        <v>0</v>
      </c>
      <c r="P88" s="84">
        <v>0</v>
      </c>
      <c r="Q88" s="84">
        <v>0</v>
      </c>
      <c r="R88" s="84">
        <v>0</v>
      </c>
      <c r="S88" s="84">
        <v>0</v>
      </c>
      <c r="T88" s="84">
        <v>0</v>
      </c>
      <c r="U88" s="84">
        <v>0</v>
      </c>
      <c r="V88" s="84">
        <v>0</v>
      </c>
      <c r="W88" s="84">
        <v>0</v>
      </c>
      <c r="X88" s="84">
        <v>0</v>
      </c>
      <c r="Y88" s="84">
        <v>0</v>
      </c>
      <c r="Z88" s="84">
        <v>0</v>
      </c>
      <c r="AA88" s="84">
        <v>0</v>
      </c>
      <c r="AB88" s="83">
        <v>0</v>
      </c>
    </row>
    <row r="89" spans="1:28" customFormat="1" ht="45">
      <c r="A89" s="81">
        <v>78</v>
      </c>
      <c r="B89" s="51" t="s">
        <v>689</v>
      </c>
      <c r="C89" s="54" t="s">
        <v>43</v>
      </c>
      <c r="D89" s="51" t="s">
        <v>690</v>
      </c>
      <c r="E89" s="51" t="s">
        <v>509</v>
      </c>
      <c r="F89" s="51" t="s">
        <v>574</v>
      </c>
      <c r="G89" s="51" t="s">
        <v>677</v>
      </c>
      <c r="H89" s="51" t="s">
        <v>114</v>
      </c>
      <c r="I89" s="51" t="s">
        <v>524</v>
      </c>
      <c r="J89" s="51" t="s">
        <v>525</v>
      </c>
      <c r="K89" s="52">
        <v>247539000</v>
      </c>
      <c r="L89" s="52">
        <v>0</v>
      </c>
      <c r="M89" s="52">
        <v>0</v>
      </c>
      <c r="N89" s="52">
        <v>247539000</v>
      </c>
      <c r="O89" s="52">
        <v>0</v>
      </c>
      <c r="P89" s="55">
        <v>0</v>
      </c>
      <c r="Q89" s="55">
        <v>0</v>
      </c>
      <c r="R89" s="55">
        <v>0</v>
      </c>
      <c r="S89" s="55">
        <v>0</v>
      </c>
      <c r="T89" s="55">
        <v>0</v>
      </c>
      <c r="U89" s="55">
        <v>0</v>
      </c>
      <c r="V89" s="55">
        <v>0</v>
      </c>
      <c r="W89" s="55">
        <v>0</v>
      </c>
      <c r="X89" s="55">
        <v>0</v>
      </c>
      <c r="Y89" s="55">
        <v>0</v>
      </c>
      <c r="Z89" s="55">
        <v>0</v>
      </c>
      <c r="AA89" s="55">
        <v>0</v>
      </c>
      <c r="AB89" s="52">
        <v>0</v>
      </c>
    </row>
    <row r="90" spans="1:28" customFormat="1" ht="45">
      <c r="A90" s="81">
        <v>79</v>
      </c>
      <c r="B90" s="51" t="s">
        <v>691</v>
      </c>
      <c r="C90" s="54" t="s">
        <v>43</v>
      </c>
      <c r="D90" s="51" t="s">
        <v>692</v>
      </c>
      <c r="E90" s="51" t="s">
        <v>509</v>
      </c>
      <c r="F90" s="51" t="s">
        <v>113</v>
      </c>
      <c r="G90" s="51" t="s">
        <v>677</v>
      </c>
      <c r="H90" s="51" t="s">
        <v>165</v>
      </c>
      <c r="I90" s="51" t="s">
        <v>519</v>
      </c>
      <c r="J90" s="51" t="s">
        <v>529</v>
      </c>
      <c r="K90" s="52">
        <v>436990000</v>
      </c>
      <c r="L90" s="52">
        <v>0</v>
      </c>
      <c r="M90" s="52">
        <v>2403000</v>
      </c>
      <c r="N90" s="52">
        <v>343756190</v>
      </c>
      <c r="O90" s="52">
        <v>90830810</v>
      </c>
      <c r="P90" s="55">
        <v>0</v>
      </c>
      <c r="Q90" s="55">
        <v>0</v>
      </c>
      <c r="R90" s="55">
        <v>0</v>
      </c>
      <c r="S90" s="55">
        <v>0</v>
      </c>
      <c r="T90" s="55">
        <v>0</v>
      </c>
      <c r="U90" s="55">
        <v>0</v>
      </c>
      <c r="V90" s="55">
        <v>2401000</v>
      </c>
      <c r="W90" s="55">
        <v>0</v>
      </c>
      <c r="X90" s="55">
        <v>0</v>
      </c>
      <c r="Y90" s="55">
        <v>0</v>
      </c>
      <c r="Z90" s="55">
        <v>0</v>
      </c>
      <c r="AA90" s="55">
        <v>0</v>
      </c>
      <c r="AB90" s="52">
        <v>2401000</v>
      </c>
    </row>
    <row r="91" spans="1:28" customFormat="1" ht="45">
      <c r="A91" s="81">
        <v>80</v>
      </c>
      <c r="B91" s="82" t="s">
        <v>693</v>
      </c>
      <c r="C91" s="53" t="s">
        <v>43</v>
      </c>
      <c r="D91" s="82" t="s">
        <v>66</v>
      </c>
      <c r="E91" s="82" t="s">
        <v>509</v>
      </c>
      <c r="F91" s="82" t="s">
        <v>510</v>
      </c>
      <c r="G91" s="82" t="s">
        <v>677</v>
      </c>
      <c r="H91" s="82" t="s">
        <v>165</v>
      </c>
      <c r="I91" s="82" t="s">
        <v>519</v>
      </c>
      <c r="J91" s="82" t="s">
        <v>529</v>
      </c>
      <c r="K91" s="83">
        <v>45520000</v>
      </c>
      <c r="L91" s="83">
        <v>0</v>
      </c>
      <c r="M91" s="83">
        <v>2050000</v>
      </c>
      <c r="N91" s="83">
        <v>43470000</v>
      </c>
      <c r="O91" s="83">
        <v>0</v>
      </c>
      <c r="P91" s="84">
        <v>0</v>
      </c>
      <c r="Q91" s="84">
        <v>0</v>
      </c>
      <c r="R91" s="84">
        <v>0</v>
      </c>
      <c r="S91" s="84">
        <v>0</v>
      </c>
      <c r="T91" s="84">
        <v>0</v>
      </c>
      <c r="U91" s="84">
        <v>0</v>
      </c>
      <c r="V91" s="84">
        <v>0</v>
      </c>
      <c r="W91" s="84">
        <v>2050000</v>
      </c>
      <c r="X91" s="84">
        <v>0</v>
      </c>
      <c r="Y91" s="84">
        <v>0</v>
      </c>
      <c r="Z91" s="84">
        <v>0</v>
      </c>
      <c r="AA91" s="84">
        <v>0</v>
      </c>
      <c r="AB91" s="83">
        <v>2050000</v>
      </c>
    </row>
    <row r="92" spans="1:28" customFormat="1" ht="67.5">
      <c r="A92" s="81">
        <v>81</v>
      </c>
      <c r="B92" s="51" t="s">
        <v>694</v>
      </c>
      <c r="C92" s="54" t="s">
        <v>43</v>
      </c>
      <c r="D92" s="51" t="s">
        <v>695</v>
      </c>
      <c r="E92" s="51" t="s">
        <v>509</v>
      </c>
      <c r="F92" s="51" t="s">
        <v>113</v>
      </c>
      <c r="G92" s="51" t="s">
        <v>677</v>
      </c>
      <c r="H92" s="51" t="s">
        <v>165</v>
      </c>
      <c r="I92" s="51" t="s">
        <v>519</v>
      </c>
      <c r="J92" s="51" t="s">
        <v>529</v>
      </c>
      <c r="K92" s="52">
        <v>68358000</v>
      </c>
      <c r="L92" s="52">
        <v>0</v>
      </c>
      <c r="M92" s="52">
        <v>2400000</v>
      </c>
      <c r="N92" s="52">
        <v>65958000</v>
      </c>
      <c r="O92" s="52">
        <v>0</v>
      </c>
      <c r="P92" s="55">
        <v>0</v>
      </c>
      <c r="Q92" s="55">
        <v>0</v>
      </c>
      <c r="R92" s="55">
        <v>0</v>
      </c>
      <c r="S92" s="55">
        <v>0</v>
      </c>
      <c r="T92" s="55">
        <v>0</v>
      </c>
      <c r="U92" s="55">
        <v>0</v>
      </c>
      <c r="V92" s="55">
        <v>0</v>
      </c>
      <c r="W92" s="55">
        <v>2400000</v>
      </c>
      <c r="X92" s="55">
        <v>0</v>
      </c>
      <c r="Y92" s="55">
        <v>0</v>
      </c>
      <c r="Z92" s="55">
        <v>0</v>
      </c>
      <c r="AA92" s="55">
        <v>0</v>
      </c>
      <c r="AB92" s="52">
        <v>2400000</v>
      </c>
    </row>
    <row r="93" spans="1:28" customFormat="1" ht="67.5">
      <c r="A93" s="81">
        <v>82</v>
      </c>
      <c r="B93" s="82" t="s">
        <v>696</v>
      </c>
      <c r="C93" s="53" t="s">
        <v>43</v>
      </c>
      <c r="D93" s="82" t="s">
        <v>697</v>
      </c>
      <c r="E93" s="82" t="s">
        <v>509</v>
      </c>
      <c r="F93" s="82" t="s">
        <v>113</v>
      </c>
      <c r="G93" s="82" t="s">
        <v>677</v>
      </c>
      <c r="H93" s="82" t="s">
        <v>165</v>
      </c>
      <c r="I93" s="82" t="s">
        <v>166</v>
      </c>
      <c r="J93" s="82" t="s">
        <v>520</v>
      </c>
      <c r="K93" s="83">
        <v>1308928015</v>
      </c>
      <c r="L93" s="83">
        <v>1308928015</v>
      </c>
      <c r="M93" s="83">
        <v>0</v>
      </c>
      <c r="N93" s="83">
        <v>0</v>
      </c>
      <c r="O93" s="83">
        <v>0</v>
      </c>
      <c r="P93" s="84">
        <v>0</v>
      </c>
      <c r="Q93" s="84">
        <v>0</v>
      </c>
      <c r="R93" s="84">
        <v>0</v>
      </c>
      <c r="S93" s="84">
        <v>0</v>
      </c>
      <c r="T93" s="84">
        <v>0</v>
      </c>
      <c r="U93" s="84">
        <v>0</v>
      </c>
      <c r="V93" s="84">
        <v>0</v>
      </c>
      <c r="W93" s="84">
        <v>0</v>
      </c>
      <c r="X93" s="84">
        <v>0</v>
      </c>
      <c r="Y93" s="84">
        <v>0</v>
      </c>
      <c r="Z93" s="84">
        <v>0</v>
      </c>
      <c r="AA93" s="84">
        <v>0</v>
      </c>
      <c r="AB93" s="83">
        <v>0</v>
      </c>
    </row>
    <row r="94" spans="1:28" customFormat="1" ht="33.75">
      <c r="A94" s="81">
        <v>83</v>
      </c>
      <c r="B94" s="51" t="s">
        <v>698</v>
      </c>
      <c r="C94" s="54" t="s">
        <v>43</v>
      </c>
      <c r="D94" s="51" t="s">
        <v>699</v>
      </c>
      <c r="E94" s="51" t="s">
        <v>509</v>
      </c>
      <c r="F94" s="51" t="s">
        <v>113</v>
      </c>
      <c r="G94" s="51" t="s">
        <v>677</v>
      </c>
      <c r="H94" s="51" t="s">
        <v>114</v>
      </c>
      <c r="I94" s="51" t="s">
        <v>166</v>
      </c>
      <c r="J94" s="51" t="s">
        <v>516</v>
      </c>
      <c r="K94" s="52">
        <v>3246978168</v>
      </c>
      <c r="L94" s="52">
        <v>3118978169</v>
      </c>
      <c r="M94" s="52">
        <v>0</v>
      </c>
      <c r="N94" s="52">
        <v>127999999</v>
      </c>
      <c r="O94" s="52">
        <v>0</v>
      </c>
      <c r="P94" s="55">
        <v>0</v>
      </c>
      <c r="Q94" s="55">
        <v>0</v>
      </c>
      <c r="R94" s="55">
        <v>0</v>
      </c>
      <c r="S94" s="55">
        <v>0</v>
      </c>
      <c r="T94" s="55">
        <v>0</v>
      </c>
      <c r="U94" s="55">
        <v>0</v>
      </c>
      <c r="V94" s="55">
        <v>0</v>
      </c>
      <c r="W94" s="55">
        <v>0</v>
      </c>
      <c r="X94" s="55">
        <v>0</v>
      </c>
      <c r="Y94" s="55">
        <v>0</v>
      </c>
      <c r="Z94" s="55">
        <v>0</v>
      </c>
      <c r="AA94" s="55">
        <v>0</v>
      </c>
      <c r="AB94" s="52">
        <v>0</v>
      </c>
    </row>
    <row r="95" spans="1:28" customFormat="1" ht="45">
      <c r="A95" s="81">
        <v>84</v>
      </c>
      <c r="B95" s="82" t="s">
        <v>700</v>
      </c>
      <c r="C95" s="53" t="s">
        <v>43</v>
      </c>
      <c r="D95" s="82" t="s">
        <v>63</v>
      </c>
      <c r="E95" s="82" t="s">
        <v>509</v>
      </c>
      <c r="F95" s="82" t="s">
        <v>113</v>
      </c>
      <c r="G95" s="82" t="s">
        <v>677</v>
      </c>
      <c r="H95" s="82" t="s">
        <v>165</v>
      </c>
      <c r="I95" s="82" t="s">
        <v>519</v>
      </c>
      <c r="J95" s="82" t="s">
        <v>516</v>
      </c>
      <c r="K95" s="83">
        <v>2096102906</v>
      </c>
      <c r="L95" s="83">
        <v>1189000</v>
      </c>
      <c r="M95" s="83">
        <v>89108278</v>
      </c>
      <c r="N95" s="83">
        <v>2005805628</v>
      </c>
      <c r="O95" s="83">
        <v>0</v>
      </c>
      <c r="P95" s="84">
        <v>0</v>
      </c>
      <c r="Q95" s="84">
        <v>0</v>
      </c>
      <c r="R95" s="84">
        <v>0</v>
      </c>
      <c r="S95" s="84">
        <v>0</v>
      </c>
      <c r="T95" s="84">
        <v>0</v>
      </c>
      <c r="U95" s="84">
        <v>0</v>
      </c>
      <c r="V95" s="84">
        <v>0</v>
      </c>
      <c r="W95" s="84">
        <v>0</v>
      </c>
      <c r="X95" s="84">
        <v>0</v>
      </c>
      <c r="Y95" s="84">
        <v>0</v>
      </c>
      <c r="Z95" s="84">
        <v>44409721</v>
      </c>
      <c r="AA95" s="84">
        <v>44698557</v>
      </c>
      <c r="AB95" s="83">
        <v>89108278</v>
      </c>
    </row>
    <row r="96" spans="1:28" customFormat="1" ht="67.5">
      <c r="A96" s="81">
        <v>85</v>
      </c>
      <c r="B96" s="82" t="s">
        <v>701</v>
      </c>
      <c r="C96" s="53" t="s">
        <v>43</v>
      </c>
      <c r="D96" s="82" t="s">
        <v>702</v>
      </c>
      <c r="E96" s="82" t="s">
        <v>509</v>
      </c>
      <c r="F96" s="82" t="s">
        <v>510</v>
      </c>
      <c r="G96" s="82" t="s">
        <v>677</v>
      </c>
      <c r="H96" s="82" t="s">
        <v>165</v>
      </c>
      <c r="I96" s="82" t="s">
        <v>519</v>
      </c>
      <c r="J96" s="82" t="s">
        <v>529</v>
      </c>
      <c r="K96" s="83">
        <v>49047418</v>
      </c>
      <c r="L96" s="83">
        <v>0</v>
      </c>
      <c r="M96" s="83">
        <v>2140000</v>
      </c>
      <c r="N96" s="83">
        <v>46907418</v>
      </c>
      <c r="O96" s="83">
        <v>0</v>
      </c>
      <c r="P96" s="84">
        <v>0</v>
      </c>
      <c r="Q96" s="84">
        <v>0</v>
      </c>
      <c r="R96" s="84">
        <v>0</v>
      </c>
      <c r="S96" s="84">
        <v>0</v>
      </c>
      <c r="T96" s="84">
        <v>0</v>
      </c>
      <c r="U96" s="84">
        <v>0</v>
      </c>
      <c r="V96" s="84">
        <v>0</v>
      </c>
      <c r="W96" s="84">
        <v>2140000</v>
      </c>
      <c r="X96" s="84">
        <v>0</v>
      </c>
      <c r="Y96" s="84">
        <v>0</v>
      </c>
      <c r="Z96" s="84">
        <v>0</v>
      </c>
      <c r="AA96" s="84">
        <v>0</v>
      </c>
      <c r="AB96" s="83">
        <v>2140000</v>
      </c>
    </row>
    <row r="97" spans="1:28" customFormat="1" ht="45">
      <c r="A97" s="81">
        <v>86</v>
      </c>
      <c r="B97" s="51" t="s">
        <v>703</v>
      </c>
      <c r="C97" s="54" t="s">
        <v>43</v>
      </c>
      <c r="D97" s="51" t="s">
        <v>704</v>
      </c>
      <c r="E97" s="51" t="s">
        <v>509</v>
      </c>
      <c r="F97" s="51" t="s">
        <v>113</v>
      </c>
      <c r="G97" s="51" t="s">
        <v>677</v>
      </c>
      <c r="H97" s="51" t="s">
        <v>165</v>
      </c>
      <c r="I97" s="51" t="s">
        <v>519</v>
      </c>
      <c r="J97" s="51" t="s">
        <v>529</v>
      </c>
      <c r="K97" s="52">
        <v>256013000</v>
      </c>
      <c r="L97" s="52">
        <v>0</v>
      </c>
      <c r="M97" s="52">
        <v>2052000</v>
      </c>
      <c r="N97" s="52">
        <v>253961000</v>
      </c>
      <c r="O97" s="52">
        <v>0</v>
      </c>
      <c r="P97" s="55">
        <v>0</v>
      </c>
      <c r="Q97" s="55">
        <v>2050000</v>
      </c>
      <c r="R97" s="55">
        <v>0</v>
      </c>
      <c r="S97" s="55">
        <v>0</v>
      </c>
      <c r="T97" s="55">
        <v>0</v>
      </c>
      <c r="U97" s="55">
        <v>0</v>
      </c>
      <c r="V97" s="55">
        <v>0</v>
      </c>
      <c r="W97" s="55">
        <v>0</v>
      </c>
      <c r="X97" s="55">
        <v>0</v>
      </c>
      <c r="Y97" s="55">
        <v>0</v>
      </c>
      <c r="Z97" s="55">
        <v>0</v>
      </c>
      <c r="AA97" s="55">
        <v>0</v>
      </c>
      <c r="AB97" s="52">
        <v>2050000</v>
      </c>
    </row>
    <row r="98" spans="1:28" customFormat="1" ht="45">
      <c r="A98" s="81">
        <v>87</v>
      </c>
      <c r="B98" s="51" t="s">
        <v>705</v>
      </c>
      <c r="C98" s="54" t="s">
        <v>43</v>
      </c>
      <c r="D98" s="51" t="s">
        <v>706</v>
      </c>
      <c r="E98" s="51" t="s">
        <v>509</v>
      </c>
      <c r="F98" s="51" t="s">
        <v>113</v>
      </c>
      <c r="G98" s="51" t="s">
        <v>677</v>
      </c>
      <c r="H98" s="51" t="s">
        <v>165</v>
      </c>
      <c r="I98" s="51" t="s">
        <v>519</v>
      </c>
      <c r="J98" s="51" t="s">
        <v>529</v>
      </c>
      <c r="K98" s="52">
        <v>331603000</v>
      </c>
      <c r="L98" s="52">
        <v>0</v>
      </c>
      <c r="M98" s="52">
        <v>2300000</v>
      </c>
      <c r="N98" s="52">
        <v>329303000</v>
      </c>
      <c r="O98" s="52">
        <v>0</v>
      </c>
      <c r="P98" s="55">
        <v>0</v>
      </c>
      <c r="Q98" s="55">
        <v>0</v>
      </c>
      <c r="R98" s="55">
        <v>0</v>
      </c>
      <c r="S98" s="55">
        <v>0</v>
      </c>
      <c r="T98" s="55">
        <v>0</v>
      </c>
      <c r="U98" s="55">
        <v>2300000</v>
      </c>
      <c r="V98" s="55">
        <v>0</v>
      </c>
      <c r="W98" s="55">
        <v>0</v>
      </c>
      <c r="X98" s="55">
        <v>0</v>
      </c>
      <c r="Y98" s="55">
        <v>0</v>
      </c>
      <c r="Z98" s="55">
        <v>0</v>
      </c>
      <c r="AA98" s="55">
        <v>0</v>
      </c>
      <c r="AB98" s="52">
        <v>2300000</v>
      </c>
    </row>
    <row r="99" spans="1:28" customFormat="1" ht="67.5">
      <c r="A99" s="81">
        <v>88</v>
      </c>
      <c r="B99" s="51" t="s">
        <v>707</v>
      </c>
      <c r="C99" s="54" t="s">
        <v>43</v>
      </c>
      <c r="D99" s="51" t="s">
        <v>72</v>
      </c>
      <c r="E99" s="51" t="s">
        <v>509</v>
      </c>
      <c r="F99" s="51" t="s">
        <v>113</v>
      </c>
      <c r="G99" s="51" t="s">
        <v>677</v>
      </c>
      <c r="H99" s="51" t="s">
        <v>165</v>
      </c>
      <c r="I99" s="51" t="s">
        <v>519</v>
      </c>
      <c r="J99" s="51" t="s">
        <v>659</v>
      </c>
      <c r="K99" s="52">
        <v>360094398</v>
      </c>
      <c r="L99" s="52">
        <v>0</v>
      </c>
      <c r="M99" s="52">
        <v>2400000</v>
      </c>
      <c r="N99" s="52">
        <v>357694398</v>
      </c>
      <c r="O99" s="52">
        <v>0</v>
      </c>
      <c r="P99" s="55">
        <v>0</v>
      </c>
      <c r="Q99" s="55">
        <v>0</v>
      </c>
      <c r="R99" s="55">
        <v>0</v>
      </c>
      <c r="S99" s="55">
        <v>0</v>
      </c>
      <c r="T99" s="55">
        <v>0</v>
      </c>
      <c r="U99" s="55">
        <v>2400000</v>
      </c>
      <c r="V99" s="55">
        <v>0</v>
      </c>
      <c r="W99" s="55">
        <v>0</v>
      </c>
      <c r="X99" s="55">
        <v>0</v>
      </c>
      <c r="Y99" s="55">
        <v>0</v>
      </c>
      <c r="Z99" s="55">
        <v>0</v>
      </c>
      <c r="AA99" s="55">
        <v>0</v>
      </c>
      <c r="AB99" s="52">
        <v>2400000</v>
      </c>
    </row>
    <row r="100" spans="1:28" customFormat="1" ht="56.25">
      <c r="A100" s="81">
        <v>89</v>
      </c>
      <c r="B100" s="51" t="s">
        <v>708</v>
      </c>
      <c r="C100" s="54" t="s">
        <v>43</v>
      </c>
      <c r="D100" s="51" t="s">
        <v>68</v>
      </c>
      <c r="E100" s="51" t="s">
        <v>509</v>
      </c>
      <c r="F100" s="51" t="s">
        <v>113</v>
      </c>
      <c r="G100" s="51" t="s">
        <v>677</v>
      </c>
      <c r="H100" s="51" t="s">
        <v>165</v>
      </c>
      <c r="I100" s="51" t="s">
        <v>519</v>
      </c>
      <c r="J100" s="51" t="s">
        <v>529</v>
      </c>
      <c r="K100" s="52">
        <v>273500677</v>
      </c>
      <c r="L100" s="52">
        <v>0</v>
      </c>
      <c r="M100" s="52">
        <v>2300000</v>
      </c>
      <c r="N100" s="52">
        <v>271200677</v>
      </c>
      <c r="O100" s="52">
        <v>0</v>
      </c>
      <c r="P100" s="55">
        <v>0</v>
      </c>
      <c r="Q100" s="55">
        <v>0</v>
      </c>
      <c r="R100" s="55">
        <v>0</v>
      </c>
      <c r="S100" s="55">
        <v>0</v>
      </c>
      <c r="T100" s="55">
        <v>0</v>
      </c>
      <c r="U100" s="55">
        <v>2300000</v>
      </c>
      <c r="V100" s="55">
        <v>0</v>
      </c>
      <c r="W100" s="55">
        <v>0</v>
      </c>
      <c r="X100" s="55">
        <v>0</v>
      </c>
      <c r="Y100" s="55">
        <v>0</v>
      </c>
      <c r="Z100" s="55">
        <v>0</v>
      </c>
      <c r="AA100" s="55">
        <v>0</v>
      </c>
      <c r="AB100" s="52">
        <v>2300000</v>
      </c>
    </row>
    <row r="101" spans="1:28" customFormat="1" ht="56.25">
      <c r="A101" s="81">
        <v>90</v>
      </c>
      <c r="B101" s="82" t="s">
        <v>709</v>
      </c>
      <c r="C101" s="53" t="s">
        <v>43</v>
      </c>
      <c r="D101" s="82" t="s">
        <v>64</v>
      </c>
      <c r="E101" s="82" t="s">
        <v>509</v>
      </c>
      <c r="F101" s="82" t="s">
        <v>113</v>
      </c>
      <c r="G101" s="82" t="s">
        <v>677</v>
      </c>
      <c r="H101" s="82" t="s">
        <v>165</v>
      </c>
      <c r="I101" s="82" t="s">
        <v>519</v>
      </c>
      <c r="J101" s="82" t="s">
        <v>529</v>
      </c>
      <c r="K101" s="83">
        <v>281508000</v>
      </c>
      <c r="L101" s="83">
        <v>0</v>
      </c>
      <c r="M101" s="83">
        <v>2051000</v>
      </c>
      <c r="N101" s="83">
        <v>279456000</v>
      </c>
      <c r="O101" s="83">
        <v>1000</v>
      </c>
      <c r="P101" s="84">
        <v>0</v>
      </c>
      <c r="Q101" s="84">
        <v>2050000</v>
      </c>
      <c r="R101" s="84">
        <v>0</v>
      </c>
      <c r="S101" s="84">
        <v>0</v>
      </c>
      <c r="T101" s="84">
        <v>0</v>
      </c>
      <c r="U101" s="84">
        <v>0</v>
      </c>
      <c r="V101" s="84">
        <v>0</v>
      </c>
      <c r="W101" s="84">
        <v>0</v>
      </c>
      <c r="X101" s="84">
        <v>0</v>
      </c>
      <c r="Y101" s="84">
        <v>0</v>
      </c>
      <c r="Z101" s="84">
        <v>0</v>
      </c>
      <c r="AA101" s="84">
        <v>0</v>
      </c>
      <c r="AB101" s="83">
        <v>2050000</v>
      </c>
    </row>
    <row r="102" spans="1:28" customFormat="1" ht="67.5">
      <c r="A102" s="81">
        <v>91</v>
      </c>
      <c r="B102" s="82" t="s">
        <v>710</v>
      </c>
      <c r="C102" s="53" t="s">
        <v>43</v>
      </c>
      <c r="D102" s="82" t="s">
        <v>69</v>
      </c>
      <c r="E102" s="82" t="s">
        <v>509</v>
      </c>
      <c r="F102" s="82" t="s">
        <v>113</v>
      </c>
      <c r="G102" s="82" t="s">
        <v>677</v>
      </c>
      <c r="H102" s="82" t="s">
        <v>165</v>
      </c>
      <c r="I102" s="82" t="s">
        <v>519</v>
      </c>
      <c r="J102" s="82" t="s">
        <v>529</v>
      </c>
      <c r="K102" s="83">
        <v>395861724</v>
      </c>
      <c r="L102" s="83">
        <v>0</v>
      </c>
      <c r="M102" s="83">
        <v>2050000</v>
      </c>
      <c r="N102" s="83">
        <v>393811724</v>
      </c>
      <c r="O102" s="83">
        <v>0</v>
      </c>
      <c r="P102" s="84">
        <v>0</v>
      </c>
      <c r="Q102" s="84">
        <v>0</v>
      </c>
      <c r="R102" s="84">
        <v>0</v>
      </c>
      <c r="S102" s="84">
        <v>0</v>
      </c>
      <c r="T102" s="84">
        <v>0</v>
      </c>
      <c r="U102" s="84">
        <v>2050000</v>
      </c>
      <c r="V102" s="84">
        <v>0</v>
      </c>
      <c r="W102" s="84">
        <v>0</v>
      </c>
      <c r="X102" s="84">
        <v>0</v>
      </c>
      <c r="Y102" s="84">
        <v>0</v>
      </c>
      <c r="Z102" s="84">
        <v>0</v>
      </c>
      <c r="AA102" s="84">
        <v>0</v>
      </c>
      <c r="AB102" s="83">
        <v>2050000</v>
      </c>
    </row>
    <row r="103" spans="1:28" customFormat="1" ht="45">
      <c r="A103" s="81">
        <v>92</v>
      </c>
      <c r="B103" s="51" t="s">
        <v>711</v>
      </c>
      <c r="C103" s="54" t="s">
        <v>43</v>
      </c>
      <c r="D103" s="51" t="s">
        <v>712</v>
      </c>
      <c r="E103" s="51" t="s">
        <v>509</v>
      </c>
      <c r="F103" s="51" t="s">
        <v>113</v>
      </c>
      <c r="G103" s="51" t="s">
        <v>677</v>
      </c>
      <c r="H103" s="51" t="s">
        <v>165</v>
      </c>
      <c r="I103" s="51" t="s">
        <v>519</v>
      </c>
      <c r="J103" s="51" t="s">
        <v>529</v>
      </c>
      <c r="K103" s="52">
        <v>323231000</v>
      </c>
      <c r="L103" s="52">
        <v>0</v>
      </c>
      <c r="M103" s="52">
        <v>162816000</v>
      </c>
      <c r="N103" s="52">
        <v>160415000</v>
      </c>
      <c r="O103" s="52">
        <v>0</v>
      </c>
      <c r="P103" s="55">
        <v>0</v>
      </c>
      <c r="Q103" s="55">
        <v>0</v>
      </c>
      <c r="R103" s="55">
        <v>0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  <c r="X103" s="55">
        <v>0</v>
      </c>
      <c r="Y103" s="55">
        <v>0</v>
      </c>
      <c r="Z103" s="55">
        <v>0</v>
      </c>
      <c r="AA103" s="55">
        <v>0</v>
      </c>
      <c r="AB103" s="52">
        <v>0</v>
      </c>
    </row>
    <row r="104" spans="1:28" customFormat="1" ht="67.5">
      <c r="A104" s="81">
        <v>93</v>
      </c>
      <c r="B104" s="51" t="s">
        <v>713</v>
      </c>
      <c r="C104" s="54" t="s">
        <v>43</v>
      </c>
      <c r="D104" s="51" t="s">
        <v>714</v>
      </c>
      <c r="E104" s="51" t="s">
        <v>509</v>
      </c>
      <c r="F104" s="51" t="s">
        <v>113</v>
      </c>
      <c r="G104" s="51" t="s">
        <v>677</v>
      </c>
      <c r="H104" s="51" t="s">
        <v>114</v>
      </c>
      <c r="I104" s="51" t="s">
        <v>513</v>
      </c>
      <c r="J104" s="51" t="s">
        <v>569</v>
      </c>
      <c r="K104" s="52">
        <v>157615000</v>
      </c>
      <c r="L104" s="52">
        <v>154967250</v>
      </c>
      <c r="M104" s="52">
        <v>0</v>
      </c>
      <c r="N104" s="52">
        <v>2647750</v>
      </c>
      <c r="O104" s="52">
        <v>0</v>
      </c>
      <c r="P104" s="55">
        <v>0</v>
      </c>
      <c r="Q104" s="55">
        <v>0</v>
      </c>
      <c r="R104" s="55">
        <v>0</v>
      </c>
      <c r="S104" s="55">
        <v>0</v>
      </c>
      <c r="T104" s="55">
        <v>0</v>
      </c>
      <c r="U104" s="55">
        <v>0</v>
      </c>
      <c r="V104" s="55">
        <v>0</v>
      </c>
      <c r="W104" s="55">
        <v>0</v>
      </c>
      <c r="X104" s="55">
        <v>0</v>
      </c>
      <c r="Y104" s="55">
        <v>0</v>
      </c>
      <c r="Z104" s="55">
        <v>0</v>
      </c>
      <c r="AA104" s="55">
        <v>0</v>
      </c>
      <c r="AB104" s="52">
        <v>0</v>
      </c>
    </row>
    <row r="105" spans="1:28" customFormat="1" ht="67.5">
      <c r="A105" s="81">
        <v>94</v>
      </c>
      <c r="B105" s="82" t="s">
        <v>715</v>
      </c>
      <c r="C105" s="53" t="s">
        <v>43</v>
      </c>
      <c r="D105" s="82" t="s">
        <v>73</v>
      </c>
      <c r="E105" s="82" t="s">
        <v>509</v>
      </c>
      <c r="F105" s="82" t="s">
        <v>113</v>
      </c>
      <c r="G105" s="82" t="s">
        <v>677</v>
      </c>
      <c r="H105" s="82" t="s">
        <v>165</v>
      </c>
      <c r="I105" s="82" t="s">
        <v>565</v>
      </c>
      <c r="J105" s="82" t="s">
        <v>525</v>
      </c>
      <c r="K105" s="83">
        <v>650521366</v>
      </c>
      <c r="L105" s="83">
        <v>0</v>
      </c>
      <c r="M105" s="83">
        <v>73429999</v>
      </c>
      <c r="N105" s="83">
        <v>577091367</v>
      </c>
      <c r="O105" s="83">
        <v>0</v>
      </c>
      <c r="P105" s="84">
        <v>0</v>
      </c>
      <c r="Q105" s="84">
        <v>0</v>
      </c>
      <c r="R105" s="84">
        <v>0</v>
      </c>
      <c r="S105" s="84">
        <v>0</v>
      </c>
      <c r="T105" s="84">
        <v>0</v>
      </c>
      <c r="U105" s="84">
        <v>0</v>
      </c>
      <c r="V105" s="84">
        <v>0</v>
      </c>
      <c r="W105" s="84">
        <v>7309000</v>
      </c>
      <c r="X105" s="84">
        <v>0</v>
      </c>
      <c r="Y105" s="84">
        <v>0</v>
      </c>
      <c r="Z105" s="84">
        <v>0</v>
      </c>
      <c r="AA105" s="84">
        <v>66120999</v>
      </c>
      <c r="AB105" s="83">
        <v>73429999</v>
      </c>
    </row>
    <row r="106" spans="1:28" customFormat="1" ht="56.25">
      <c r="A106" s="81">
        <v>95</v>
      </c>
      <c r="B106" s="82" t="s">
        <v>716</v>
      </c>
      <c r="C106" s="53" t="s">
        <v>43</v>
      </c>
      <c r="D106" s="82" t="s">
        <v>717</v>
      </c>
      <c r="E106" s="82" t="s">
        <v>509</v>
      </c>
      <c r="F106" s="82" t="s">
        <v>510</v>
      </c>
      <c r="G106" s="82" t="s">
        <v>718</v>
      </c>
      <c r="H106" s="82" t="s">
        <v>165</v>
      </c>
      <c r="I106" s="82" t="s">
        <v>528</v>
      </c>
      <c r="J106" s="82" t="s">
        <v>529</v>
      </c>
      <c r="K106" s="83">
        <v>78480000</v>
      </c>
      <c r="L106" s="83">
        <v>24303032</v>
      </c>
      <c r="M106" s="83">
        <v>0</v>
      </c>
      <c r="N106" s="83">
        <v>54176968</v>
      </c>
      <c r="O106" s="83">
        <v>0</v>
      </c>
      <c r="P106" s="84">
        <v>0</v>
      </c>
      <c r="Q106" s="84">
        <v>0</v>
      </c>
      <c r="R106" s="84">
        <v>0</v>
      </c>
      <c r="S106" s="84">
        <v>0</v>
      </c>
      <c r="T106" s="84">
        <v>0</v>
      </c>
      <c r="U106" s="84">
        <v>0</v>
      </c>
      <c r="V106" s="84">
        <v>0</v>
      </c>
      <c r="W106" s="84">
        <v>0</v>
      </c>
      <c r="X106" s="84">
        <v>0</v>
      </c>
      <c r="Y106" s="84">
        <v>0</v>
      </c>
      <c r="Z106" s="84">
        <v>0</v>
      </c>
      <c r="AA106" s="84">
        <v>0</v>
      </c>
      <c r="AB106" s="83">
        <v>0</v>
      </c>
    </row>
    <row r="107" spans="1:28" customFormat="1" ht="67.5">
      <c r="A107" s="81">
        <v>96</v>
      </c>
      <c r="B107" s="82" t="s">
        <v>719</v>
      </c>
      <c r="C107" s="53" t="s">
        <v>43</v>
      </c>
      <c r="D107" s="82" t="s">
        <v>720</v>
      </c>
      <c r="E107" s="82" t="s">
        <v>509</v>
      </c>
      <c r="F107" s="82" t="s">
        <v>113</v>
      </c>
      <c r="G107" s="82" t="s">
        <v>721</v>
      </c>
      <c r="H107" s="82" t="s">
        <v>165</v>
      </c>
      <c r="I107" s="82" t="s">
        <v>321</v>
      </c>
      <c r="J107" s="82" t="s">
        <v>520</v>
      </c>
      <c r="K107" s="83">
        <v>4936941544</v>
      </c>
      <c r="L107" s="83">
        <v>4506497641</v>
      </c>
      <c r="M107" s="83">
        <v>414993156</v>
      </c>
      <c r="N107" s="83">
        <v>15450747</v>
      </c>
      <c r="O107" s="83">
        <v>0</v>
      </c>
      <c r="P107" s="84">
        <v>0</v>
      </c>
      <c r="Q107" s="84">
        <v>0</v>
      </c>
      <c r="R107" s="84">
        <v>0</v>
      </c>
      <c r="S107" s="84">
        <v>414993156</v>
      </c>
      <c r="T107" s="84">
        <v>0</v>
      </c>
      <c r="U107" s="84">
        <v>0</v>
      </c>
      <c r="V107" s="84">
        <v>0</v>
      </c>
      <c r="W107" s="84">
        <v>0</v>
      </c>
      <c r="X107" s="84">
        <v>0</v>
      </c>
      <c r="Y107" s="84">
        <v>0</v>
      </c>
      <c r="Z107" s="84">
        <v>0</v>
      </c>
      <c r="AA107" s="84">
        <v>0</v>
      </c>
      <c r="AB107" s="83">
        <v>414993156</v>
      </c>
    </row>
    <row r="108" spans="1:28" customFormat="1" ht="67.5">
      <c r="A108" s="81">
        <v>97</v>
      </c>
      <c r="B108" s="51" t="s">
        <v>722</v>
      </c>
      <c r="C108" s="54" t="s">
        <v>43</v>
      </c>
      <c r="D108" s="51" t="s">
        <v>723</v>
      </c>
      <c r="E108" s="51" t="s">
        <v>509</v>
      </c>
      <c r="F108" s="51" t="s">
        <v>113</v>
      </c>
      <c r="G108" s="51" t="s">
        <v>721</v>
      </c>
      <c r="H108" s="51" t="s">
        <v>165</v>
      </c>
      <c r="I108" s="51" t="s">
        <v>321</v>
      </c>
      <c r="J108" s="51" t="s">
        <v>520</v>
      </c>
      <c r="K108" s="52">
        <v>8651333000</v>
      </c>
      <c r="L108" s="52">
        <v>28530000</v>
      </c>
      <c r="M108" s="52">
        <v>0</v>
      </c>
      <c r="N108" s="52">
        <v>0</v>
      </c>
      <c r="O108" s="52">
        <v>8622803000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  <c r="X108" s="55">
        <v>0</v>
      </c>
      <c r="Y108" s="55">
        <v>0</v>
      </c>
      <c r="Z108" s="55">
        <v>0</v>
      </c>
      <c r="AA108" s="55">
        <v>0</v>
      </c>
      <c r="AB108" s="52">
        <v>0</v>
      </c>
    </row>
    <row r="109" spans="1:28" customFormat="1" ht="56.25">
      <c r="A109" s="81">
        <v>98</v>
      </c>
      <c r="B109" s="82" t="s">
        <v>724</v>
      </c>
      <c r="C109" s="53" t="s">
        <v>43</v>
      </c>
      <c r="D109" s="82" t="s">
        <v>725</v>
      </c>
      <c r="E109" s="82" t="s">
        <v>509</v>
      </c>
      <c r="F109" s="82" t="s">
        <v>510</v>
      </c>
      <c r="G109" s="82" t="s">
        <v>726</v>
      </c>
      <c r="H109" s="82" t="s">
        <v>165</v>
      </c>
      <c r="I109" s="82" t="s">
        <v>513</v>
      </c>
      <c r="J109" s="82" t="s">
        <v>569</v>
      </c>
      <c r="K109" s="83">
        <v>24638658</v>
      </c>
      <c r="L109" s="83">
        <v>24638658</v>
      </c>
      <c r="M109" s="83">
        <v>0</v>
      </c>
      <c r="N109" s="83">
        <v>0</v>
      </c>
      <c r="O109" s="83">
        <v>0</v>
      </c>
      <c r="P109" s="84">
        <v>0</v>
      </c>
      <c r="Q109" s="84">
        <v>0</v>
      </c>
      <c r="R109" s="84">
        <v>0</v>
      </c>
      <c r="S109" s="84">
        <v>0</v>
      </c>
      <c r="T109" s="84">
        <v>0</v>
      </c>
      <c r="U109" s="84">
        <v>0</v>
      </c>
      <c r="V109" s="84">
        <v>0</v>
      </c>
      <c r="W109" s="84">
        <v>0</v>
      </c>
      <c r="X109" s="84">
        <v>0</v>
      </c>
      <c r="Y109" s="84">
        <v>0</v>
      </c>
      <c r="Z109" s="84">
        <v>0</v>
      </c>
      <c r="AA109" s="84">
        <v>0</v>
      </c>
      <c r="AB109" s="83">
        <v>0</v>
      </c>
    </row>
    <row r="110" spans="1:28" customFormat="1" ht="56.25">
      <c r="A110" s="81">
        <v>99</v>
      </c>
      <c r="B110" s="51" t="s">
        <v>727</v>
      </c>
      <c r="C110" s="54" t="s">
        <v>43</v>
      </c>
      <c r="D110" s="51" t="s">
        <v>71</v>
      </c>
      <c r="E110" s="51" t="s">
        <v>509</v>
      </c>
      <c r="F110" s="51" t="s">
        <v>113</v>
      </c>
      <c r="G110" s="51" t="s">
        <v>726</v>
      </c>
      <c r="H110" s="51" t="s">
        <v>165</v>
      </c>
      <c r="I110" s="51" t="s">
        <v>519</v>
      </c>
      <c r="J110" s="51" t="s">
        <v>529</v>
      </c>
      <c r="K110" s="52">
        <v>262926000</v>
      </c>
      <c r="L110" s="52">
        <v>0</v>
      </c>
      <c r="M110" s="52">
        <v>2400000</v>
      </c>
      <c r="N110" s="52">
        <v>260526000</v>
      </c>
      <c r="O110" s="52">
        <v>0</v>
      </c>
      <c r="P110" s="55">
        <v>0</v>
      </c>
      <c r="Q110" s="55">
        <v>0</v>
      </c>
      <c r="R110" s="55">
        <v>0</v>
      </c>
      <c r="S110" s="55">
        <v>0</v>
      </c>
      <c r="T110" s="55">
        <v>0</v>
      </c>
      <c r="U110" s="55">
        <v>0</v>
      </c>
      <c r="V110" s="55">
        <v>2399000</v>
      </c>
      <c r="W110" s="55">
        <v>0</v>
      </c>
      <c r="X110" s="55">
        <v>0</v>
      </c>
      <c r="Y110" s="55">
        <v>0</v>
      </c>
      <c r="Z110" s="55">
        <v>0</v>
      </c>
      <c r="AA110" s="55">
        <v>0</v>
      </c>
      <c r="AB110" s="52">
        <v>2399000</v>
      </c>
    </row>
    <row r="111" spans="1:28" customFormat="1" ht="67.5">
      <c r="A111" s="81">
        <v>100</v>
      </c>
      <c r="B111" s="82" t="s">
        <v>728</v>
      </c>
      <c r="C111" s="53" t="s">
        <v>43</v>
      </c>
      <c r="D111" s="82" t="s">
        <v>729</v>
      </c>
      <c r="E111" s="82" t="s">
        <v>509</v>
      </c>
      <c r="F111" s="82" t="s">
        <v>510</v>
      </c>
      <c r="G111" s="82" t="s">
        <v>726</v>
      </c>
      <c r="H111" s="82" t="s">
        <v>114</v>
      </c>
      <c r="I111" s="82" t="s">
        <v>528</v>
      </c>
      <c r="J111" s="82" t="s">
        <v>552</v>
      </c>
      <c r="K111" s="83">
        <v>339906000</v>
      </c>
      <c r="L111" s="83">
        <v>339906000</v>
      </c>
      <c r="M111" s="83">
        <v>0</v>
      </c>
      <c r="N111" s="83">
        <v>0</v>
      </c>
      <c r="O111" s="83">
        <v>0</v>
      </c>
      <c r="P111" s="84">
        <v>0</v>
      </c>
      <c r="Q111" s="84">
        <v>0</v>
      </c>
      <c r="R111" s="84">
        <v>0</v>
      </c>
      <c r="S111" s="84">
        <v>0</v>
      </c>
      <c r="T111" s="84">
        <v>0</v>
      </c>
      <c r="U111" s="84">
        <v>0</v>
      </c>
      <c r="V111" s="84">
        <v>0</v>
      </c>
      <c r="W111" s="84">
        <v>0</v>
      </c>
      <c r="X111" s="84">
        <v>0</v>
      </c>
      <c r="Y111" s="84">
        <v>0</v>
      </c>
      <c r="Z111" s="84">
        <v>0</v>
      </c>
      <c r="AA111" s="84">
        <v>0</v>
      </c>
      <c r="AB111" s="83">
        <v>0</v>
      </c>
    </row>
    <row r="112" spans="1:28" customFormat="1" ht="45">
      <c r="A112" s="81">
        <v>101</v>
      </c>
      <c r="B112" s="51" t="s">
        <v>730</v>
      </c>
      <c r="C112" s="54" t="s">
        <v>43</v>
      </c>
      <c r="D112" s="51" t="s">
        <v>70</v>
      </c>
      <c r="E112" s="51" t="s">
        <v>509</v>
      </c>
      <c r="F112" s="51" t="s">
        <v>510</v>
      </c>
      <c r="G112" s="51" t="s">
        <v>726</v>
      </c>
      <c r="H112" s="51" t="s">
        <v>165</v>
      </c>
      <c r="I112" s="51" t="s">
        <v>519</v>
      </c>
      <c r="J112" s="51" t="s">
        <v>529</v>
      </c>
      <c r="K112" s="52">
        <v>21130900</v>
      </c>
      <c r="L112" s="52">
        <v>0</v>
      </c>
      <c r="M112" s="52">
        <v>2050000</v>
      </c>
      <c r="N112" s="52">
        <v>19079900</v>
      </c>
      <c r="O112" s="52">
        <v>1000</v>
      </c>
      <c r="P112" s="55">
        <v>0</v>
      </c>
      <c r="Q112" s="55">
        <v>0</v>
      </c>
      <c r="R112" s="55">
        <v>0</v>
      </c>
      <c r="S112" s="55">
        <v>0</v>
      </c>
      <c r="T112" s="55">
        <v>0</v>
      </c>
      <c r="U112" s="55">
        <v>2050000</v>
      </c>
      <c r="V112" s="55">
        <v>0</v>
      </c>
      <c r="W112" s="55">
        <v>0</v>
      </c>
      <c r="X112" s="55">
        <v>0</v>
      </c>
      <c r="Y112" s="55">
        <v>0</v>
      </c>
      <c r="Z112" s="55">
        <v>0</v>
      </c>
      <c r="AA112" s="55">
        <v>0</v>
      </c>
      <c r="AB112" s="52">
        <v>2050000</v>
      </c>
    </row>
    <row r="113" spans="1:28" customFormat="1" ht="45">
      <c r="A113" s="81">
        <v>102</v>
      </c>
      <c r="B113" s="82" t="s">
        <v>731</v>
      </c>
      <c r="C113" s="53" t="s">
        <v>43</v>
      </c>
      <c r="D113" s="82" t="s">
        <v>50</v>
      </c>
      <c r="E113" s="82" t="s">
        <v>509</v>
      </c>
      <c r="F113" s="82" t="s">
        <v>113</v>
      </c>
      <c r="G113" s="82" t="s">
        <v>726</v>
      </c>
      <c r="H113" s="82" t="s">
        <v>165</v>
      </c>
      <c r="I113" s="82" t="s">
        <v>545</v>
      </c>
      <c r="J113" s="82" t="s">
        <v>520</v>
      </c>
      <c r="K113" s="83">
        <v>1079777000</v>
      </c>
      <c r="L113" s="83">
        <v>73362714</v>
      </c>
      <c r="M113" s="83">
        <v>895576794</v>
      </c>
      <c r="N113" s="83">
        <v>110837492</v>
      </c>
      <c r="O113" s="83">
        <v>0</v>
      </c>
      <c r="P113" s="84">
        <v>2035714</v>
      </c>
      <c r="Q113" s="84">
        <v>124024756</v>
      </c>
      <c r="R113" s="84">
        <v>61359715</v>
      </c>
      <c r="S113" s="84">
        <v>62304177</v>
      </c>
      <c r="T113" s="84">
        <v>59184290</v>
      </c>
      <c r="U113" s="84">
        <v>55416475</v>
      </c>
      <c r="V113" s="84">
        <v>74168130</v>
      </c>
      <c r="W113" s="84">
        <v>92083896</v>
      </c>
      <c r="X113" s="84">
        <v>120175357</v>
      </c>
      <c r="Y113" s="84">
        <v>83992086</v>
      </c>
      <c r="Z113" s="84">
        <v>77922404</v>
      </c>
      <c r="AA113" s="84">
        <v>82909794</v>
      </c>
      <c r="AB113" s="83">
        <v>895576794</v>
      </c>
    </row>
    <row r="114" spans="1:28" customFormat="1" ht="56.25">
      <c r="A114" s="81">
        <v>103</v>
      </c>
      <c r="B114" s="51" t="s">
        <v>732</v>
      </c>
      <c r="C114" s="54" t="s">
        <v>43</v>
      </c>
      <c r="D114" s="51" t="s">
        <v>733</v>
      </c>
      <c r="E114" s="51" t="s">
        <v>509</v>
      </c>
      <c r="F114" s="51" t="s">
        <v>113</v>
      </c>
      <c r="G114" s="51" t="s">
        <v>734</v>
      </c>
      <c r="H114" s="51" t="s">
        <v>165</v>
      </c>
      <c r="I114" s="51" t="s">
        <v>321</v>
      </c>
      <c r="J114" s="51" t="s">
        <v>520</v>
      </c>
      <c r="K114" s="52">
        <v>1346978000</v>
      </c>
      <c r="L114" s="52">
        <v>516000</v>
      </c>
      <c r="M114" s="52">
        <v>3781000</v>
      </c>
      <c r="N114" s="52">
        <v>1342681000</v>
      </c>
      <c r="O114" s="52">
        <v>0</v>
      </c>
      <c r="P114" s="55">
        <v>0</v>
      </c>
      <c r="Q114" s="55">
        <v>0</v>
      </c>
      <c r="R114" s="55">
        <v>3780000</v>
      </c>
      <c r="S114" s="55">
        <v>0</v>
      </c>
      <c r="T114" s="55">
        <v>0</v>
      </c>
      <c r="U114" s="55">
        <v>0</v>
      </c>
      <c r="V114" s="55">
        <v>0</v>
      </c>
      <c r="W114" s="55">
        <v>0</v>
      </c>
      <c r="X114" s="55">
        <v>0</v>
      </c>
      <c r="Y114" s="55">
        <v>0</v>
      </c>
      <c r="Z114" s="55">
        <v>0</v>
      </c>
      <c r="AA114" s="55">
        <v>0</v>
      </c>
      <c r="AB114" s="52">
        <v>3780000</v>
      </c>
    </row>
    <row r="115" spans="1:28" customFormat="1" ht="67.5">
      <c r="A115" s="81">
        <v>104</v>
      </c>
      <c r="B115" s="51" t="s">
        <v>735</v>
      </c>
      <c r="C115" s="54" t="s">
        <v>43</v>
      </c>
      <c r="D115" s="51" t="s">
        <v>75</v>
      </c>
      <c r="E115" s="51" t="s">
        <v>509</v>
      </c>
      <c r="F115" s="51" t="s">
        <v>113</v>
      </c>
      <c r="G115" s="51" t="s">
        <v>734</v>
      </c>
      <c r="H115" s="51" t="s">
        <v>165</v>
      </c>
      <c r="I115" s="51" t="s">
        <v>321</v>
      </c>
      <c r="J115" s="51" t="s">
        <v>520</v>
      </c>
      <c r="K115" s="52">
        <v>967661313</v>
      </c>
      <c r="L115" s="52">
        <v>317942431</v>
      </c>
      <c r="M115" s="52">
        <v>636249093</v>
      </c>
      <c r="N115" s="52">
        <v>13469789</v>
      </c>
      <c r="O115" s="52">
        <v>0</v>
      </c>
      <c r="P115" s="55">
        <v>35673514</v>
      </c>
      <c r="Q115" s="55">
        <v>49906258</v>
      </c>
      <c r="R115" s="55">
        <v>39333584</v>
      </c>
      <c r="S115" s="55">
        <v>40199692</v>
      </c>
      <c r="T115" s="55">
        <v>71188952</v>
      </c>
      <c r="U115" s="55">
        <v>37046059</v>
      </c>
      <c r="V115" s="55">
        <v>35963329</v>
      </c>
      <c r="W115" s="55">
        <v>54469127</v>
      </c>
      <c r="X115" s="55">
        <v>37244896</v>
      </c>
      <c r="Y115" s="55">
        <v>15193746</v>
      </c>
      <c r="Z115" s="55">
        <v>89433936</v>
      </c>
      <c r="AA115" s="55">
        <v>130295488</v>
      </c>
      <c r="AB115" s="52">
        <v>635948581</v>
      </c>
    </row>
    <row r="116" spans="1:28" customFormat="1" ht="68.25" thickBot="1">
      <c r="A116" s="81">
        <v>105</v>
      </c>
      <c r="B116" s="51" t="s">
        <v>736</v>
      </c>
      <c r="C116" s="54" t="s">
        <v>43</v>
      </c>
      <c r="D116" s="51" t="s">
        <v>76</v>
      </c>
      <c r="E116" s="51" t="s">
        <v>509</v>
      </c>
      <c r="F116" s="51" t="s">
        <v>510</v>
      </c>
      <c r="G116" s="51" t="s">
        <v>734</v>
      </c>
      <c r="H116" s="51" t="s">
        <v>165</v>
      </c>
      <c r="I116" s="51" t="s">
        <v>321</v>
      </c>
      <c r="J116" s="51" t="s">
        <v>520</v>
      </c>
      <c r="K116" s="52">
        <v>225341000</v>
      </c>
      <c r="L116" s="52">
        <v>0</v>
      </c>
      <c r="M116" s="52">
        <v>0</v>
      </c>
      <c r="N116" s="52">
        <v>225341000</v>
      </c>
      <c r="O116" s="52">
        <v>0</v>
      </c>
      <c r="P116" s="55">
        <v>0</v>
      </c>
      <c r="Q116" s="55">
        <v>0</v>
      </c>
      <c r="R116" s="55">
        <v>0</v>
      </c>
      <c r="S116" s="55">
        <v>0</v>
      </c>
      <c r="T116" s="55">
        <v>0</v>
      </c>
      <c r="U116" s="55">
        <v>0</v>
      </c>
      <c r="V116" s="55">
        <v>0</v>
      </c>
      <c r="W116" s="55">
        <v>0</v>
      </c>
      <c r="X116" s="55">
        <v>0</v>
      </c>
      <c r="Y116" s="55">
        <v>0</v>
      </c>
      <c r="Z116" s="55">
        <v>0</v>
      </c>
      <c r="AA116" s="55">
        <v>0</v>
      </c>
      <c r="AB116" s="52">
        <v>0</v>
      </c>
    </row>
    <row r="117" spans="1:28" customFormat="1" ht="15.75" thickBot="1">
      <c r="A117" s="85"/>
      <c r="B117" s="86"/>
      <c r="C117" s="86"/>
      <c r="D117" s="77"/>
      <c r="E117" s="86"/>
      <c r="F117" s="86"/>
      <c r="G117" s="86"/>
      <c r="H117" s="86"/>
      <c r="I117" s="86"/>
      <c r="J117" s="86"/>
      <c r="K117" s="87">
        <f t="shared" ref="K117:AA117" si="0">SUBTOTAL(9,K12:K116)</f>
        <v>147014025549</v>
      </c>
      <c r="L117" s="87">
        <f t="shared" si="0"/>
        <v>41037417579</v>
      </c>
      <c r="M117" s="87">
        <f t="shared" si="0"/>
        <v>17636447596</v>
      </c>
      <c r="N117" s="87">
        <f t="shared" si="0"/>
        <v>48998638680</v>
      </c>
      <c r="O117" s="87">
        <f t="shared" si="0"/>
        <v>36506521694</v>
      </c>
      <c r="P117" s="88">
        <f t="shared" si="0"/>
        <v>297626927</v>
      </c>
      <c r="Q117" s="88">
        <f t="shared" si="0"/>
        <v>1021665545</v>
      </c>
      <c r="R117" s="88">
        <f t="shared" si="0"/>
        <v>776386899</v>
      </c>
      <c r="S117" s="88">
        <f t="shared" si="0"/>
        <v>1500674269</v>
      </c>
      <c r="T117" s="88">
        <f t="shared" si="0"/>
        <v>1201760574</v>
      </c>
      <c r="U117" s="88">
        <f t="shared" si="0"/>
        <v>926641290</v>
      </c>
      <c r="V117" s="88">
        <f t="shared" si="0"/>
        <v>1196738490</v>
      </c>
      <c r="W117" s="88">
        <f t="shared" si="0"/>
        <v>3112553780</v>
      </c>
      <c r="X117" s="88">
        <f t="shared" si="0"/>
        <v>1271229818</v>
      </c>
      <c r="Y117" s="88">
        <f t="shared" si="0"/>
        <v>2559051729</v>
      </c>
      <c r="Z117" s="88">
        <f t="shared" si="0"/>
        <v>1669407674</v>
      </c>
      <c r="AA117" s="88">
        <f t="shared" si="0"/>
        <v>2486542392</v>
      </c>
      <c r="AB117" s="87">
        <f>SUBTOTAL(9,AB12:AB116)</f>
        <v>18020279387</v>
      </c>
    </row>
    <row r="118" spans="1:28" customFormat="1" ht="15"/>
    <row r="119" spans="1:28" customFormat="1" ht="15"/>
    <row r="120" spans="1:28" customFormat="1" ht="15"/>
    <row r="121" spans="1:28" customFormat="1" ht="15"/>
    <row r="122" spans="1:28" customFormat="1" ht="15"/>
    <row r="123" spans="1:28" customFormat="1" ht="15"/>
  </sheetData>
  <sortState ref="A3702:K3910">
    <sortCondition descending="1" ref="C3702:C3910"/>
  </sortState>
  <mergeCells count="6">
    <mergeCell ref="P9:U9"/>
    <mergeCell ref="V9:AA9"/>
    <mergeCell ref="P10:U10"/>
    <mergeCell ref="V10:AA10"/>
    <mergeCell ref="A3:E3"/>
    <mergeCell ref="B6:C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E9"/>
  <sheetViews>
    <sheetView showGridLines="0" zoomScale="80" zoomScaleNormal="80" workbookViewId="0">
      <selection activeCell="A3" sqref="A3:E3"/>
    </sheetView>
  </sheetViews>
  <sheetFormatPr baseColWidth="10" defaultRowHeight="12.75"/>
  <cols>
    <col min="1" max="1" width="23.28515625" style="30" customWidth="1"/>
    <col min="2" max="2" width="37.140625" style="30" customWidth="1"/>
    <col min="3" max="3" width="82.5703125" style="30" bestFit="1" customWidth="1"/>
    <col min="4" max="4" width="15.28515625" style="30" bestFit="1" customWidth="1"/>
    <col min="5" max="5" width="13" style="30" customWidth="1"/>
    <col min="6" max="16384" width="11.42578125" style="30"/>
  </cols>
  <sheetData>
    <row r="1" spans="1:5">
      <c r="A1" s="56"/>
      <c r="B1" s="56"/>
      <c r="C1" s="56"/>
    </row>
    <row r="2" spans="1:5" ht="13.5" thickBot="1">
      <c r="A2" s="31" t="s">
        <v>483</v>
      </c>
      <c r="B2" s="56"/>
      <c r="C2" s="56"/>
    </row>
    <row r="3" spans="1:5" ht="30" customHeight="1" thickBot="1">
      <c r="A3" s="156" t="s">
        <v>495</v>
      </c>
      <c r="B3" s="157"/>
      <c r="C3" s="157"/>
      <c r="D3" s="157"/>
      <c r="E3" s="158"/>
    </row>
    <row r="4" spans="1:5">
      <c r="A4" s="32"/>
      <c r="B4" s="33"/>
      <c r="C4" s="33"/>
    </row>
    <row r="5" spans="1:5" ht="13.5" thickBot="1">
      <c r="A5" s="32"/>
      <c r="B5" s="36"/>
      <c r="C5" s="36"/>
    </row>
    <row r="6" spans="1:5" ht="13.5" thickBot="1">
      <c r="A6" s="57" t="s">
        <v>4</v>
      </c>
      <c r="B6" s="155" t="s">
        <v>17</v>
      </c>
      <c r="C6" s="155"/>
    </row>
    <row r="7" spans="1:5">
      <c r="A7" s="34"/>
      <c r="B7" s="35"/>
      <c r="C7" s="35"/>
    </row>
    <row r="8" spans="1:5" ht="13.5" thickBot="1"/>
    <row r="9" spans="1:5" ht="39.75" customHeight="1" thickBot="1">
      <c r="A9" s="156" t="s">
        <v>497</v>
      </c>
      <c r="B9" s="157"/>
      <c r="C9" s="157"/>
      <c r="D9" s="157"/>
      <c r="E9" s="158"/>
    </row>
  </sheetData>
  <mergeCells count="3">
    <mergeCell ref="A3:E3"/>
    <mergeCell ref="B6:C6"/>
    <mergeCell ref="A9:E9"/>
  </mergeCells>
  <pageMargins left="1" right="1" top="1" bottom="1" header="0.5" footer="0.5"/>
  <pageSetup paperSize="125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26" sqref="B26"/>
    </sheetView>
  </sheetViews>
  <sheetFormatPr baseColWidth="10" defaultRowHeight="12.75"/>
  <cols>
    <col min="1" max="1" width="21.85546875" style="24" bestFit="1" customWidth="1"/>
    <col min="2" max="2" width="116.42578125" style="24" bestFit="1" customWidth="1"/>
    <col min="3" max="3" width="10.85546875" style="24" bestFit="1" customWidth="1"/>
    <col min="4" max="16384" width="11.42578125" style="24"/>
  </cols>
  <sheetData>
    <row r="1" spans="1:3">
      <c r="A1" s="140"/>
      <c r="B1" s="140"/>
      <c r="C1" s="140"/>
    </row>
    <row r="2" spans="1:3">
      <c r="A2" s="140"/>
      <c r="B2" s="140"/>
      <c r="C2" s="140"/>
    </row>
    <row r="3" spans="1:3">
      <c r="A3" s="140"/>
      <c r="B3" s="140"/>
      <c r="C3" s="140"/>
    </row>
    <row r="4" spans="1:3">
      <c r="A4" s="140"/>
      <c r="B4" s="140"/>
      <c r="C4" s="140"/>
    </row>
    <row r="5" spans="1:3" ht="32.25" customHeight="1" thickBot="1">
      <c r="A5" s="140"/>
      <c r="B5" s="140"/>
      <c r="C5" s="140"/>
    </row>
    <row r="6" spans="1:3" ht="54.75" customHeight="1" thickBot="1">
      <c r="A6" s="129" t="s">
        <v>42</v>
      </c>
      <c r="B6" s="130"/>
      <c r="C6" s="131"/>
    </row>
    <row r="7" spans="1:3">
      <c r="A7" s="132" t="s">
        <v>1</v>
      </c>
      <c r="B7" s="133"/>
      <c r="C7" s="134"/>
    </row>
    <row r="8" spans="1:3" ht="87.75" customHeight="1" thickBot="1">
      <c r="A8" s="135"/>
      <c r="B8" s="136"/>
      <c r="C8" s="137"/>
    </row>
    <row r="9" spans="1:3" ht="13.5" thickBot="1">
      <c r="A9" s="1"/>
      <c r="B9" s="2"/>
      <c r="C9" s="2"/>
    </row>
    <row r="10" spans="1:3" ht="54.75" customHeight="1" thickBot="1">
      <c r="A10" s="25" t="s">
        <v>2</v>
      </c>
      <c r="B10" s="138" t="s">
        <v>3</v>
      </c>
      <c r="C10" s="117"/>
    </row>
    <row r="11" spans="1:3" ht="13.5" thickBot="1">
      <c r="A11" s="1"/>
      <c r="B11" s="2"/>
      <c r="C11" s="2"/>
    </row>
    <row r="12" spans="1:3" ht="13.5" thickBot="1">
      <c r="A12" s="26" t="s">
        <v>4</v>
      </c>
      <c r="B12" s="139" t="s">
        <v>5</v>
      </c>
      <c r="C12" s="120"/>
    </row>
    <row r="13" spans="1:3">
      <c r="A13" s="5"/>
      <c r="B13" s="6"/>
      <c r="C13" s="6"/>
    </row>
    <row r="14" spans="1:3" ht="13.5" thickBot="1"/>
    <row r="15" spans="1:3" ht="13.5" thickBot="1">
      <c r="A15" s="27" t="s">
        <v>40</v>
      </c>
      <c r="B15" s="28" t="s">
        <v>7</v>
      </c>
      <c r="C15" s="29" t="s">
        <v>41</v>
      </c>
    </row>
  </sheetData>
  <mergeCells count="5">
    <mergeCell ref="A6:C6"/>
    <mergeCell ref="A7:C8"/>
    <mergeCell ref="B10:C10"/>
    <mergeCell ref="B12:C12"/>
    <mergeCell ref="A1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1"/>
  <sheetViews>
    <sheetView showGridLines="0" tabSelected="1" zoomScaleNormal="100" workbookViewId="0">
      <selection activeCell="A3" sqref="A3:E3"/>
    </sheetView>
  </sheetViews>
  <sheetFormatPr baseColWidth="10" defaultRowHeight="15"/>
  <cols>
    <col min="1" max="1" width="5.42578125" style="58" customWidth="1"/>
    <col min="2" max="2" width="11" style="58" customWidth="1"/>
    <col min="3" max="3" width="26" style="58" customWidth="1"/>
    <col min="4" max="4" width="19.28515625" style="58" customWidth="1"/>
    <col min="5" max="5" width="7.5703125" style="58" customWidth="1"/>
    <col min="6" max="6" width="13.7109375" style="58" customWidth="1"/>
    <col min="7" max="7" width="9.85546875" style="58" bestFit="1" customWidth="1"/>
    <col min="8" max="8" width="13.7109375" style="58" customWidth="1"/>
    <col min="9" max="20" width="11" style="58" customWidth="1"/>
    <col min="21" max="21" width="12.85546875" style="58" customWidth="1"/>
    <col min="22" max="16384" width="11.42578125" style="58"/>
  </cols>
  <sheetData>
    <row r="1" spans="1:21" s="30" customFormat="1" ht="12.75">
      <c r="B1" s="56"/>
      <c r="C1" s="56"/>
      <c r="D1" s="56"/>
      <c r="E1" s="56"/>
    </row>
    <row r="2" spans="1:21" s="30" customFormat="1" ht="13.5" thickBot="1">
      <c r="A2" s="31" t="s">
        <v>483</v>
      </c>
      <c r="B2" s="39"/>
      <c r="C2" s="56"/>
      <c r="D2" s="56"/>
      <c r="E2" s="45"/>
    </row>
    <row r="3" spans="1:21" s="30" customFormat="1" ht="21" customHeight="1" thickBot="1">
      <c r="A3" s="141" t="s">
        <v>484</v>
      </c>
      <c r="B3" s="142"/>
      <c r="C3" s="142"/>
      <c r="D3" s="142"/>
      <c r="E3" s="143"/>
    </row>
    <row r="4" spans="1:21" s="30" customFormat="1" ht="13.5" thickBot="1">
      <c r="B4" s="33"/>
      <c r="C4" s="38"/>
      <c r="D4" s="33"/>
      <c r="E4" s="46"/>
    </row>
    <row r="5" spans="1:21" s="30" customFormat="1" ht="13.5" thickBot="1">
      <c r="A5" s="144" t="s">
        <v>4</v>
      </c>
      <c r="B5" s="145"/>
      <c r="C5" s="146" t="s">
        <v>5</v>
      </c>
      <c r="D5" s="147"/>
      <c r="E5" s="148"/>
    </row>
    <row r="6" spans="1:21" ht="15.75" thickBot="1">
      <c r="I6" s="149" t="s">
        <v>88</v>
      </c>
      <c r="J6" s="150"/>
      <c r="K6" s="151"/>
      <c r="L6" s="149" t="s">
        <v>89</v>
      </c>
      <c r="M6" s="150"/>
      <c r="N6" s="151"/>
      <c r="O6" s="149" t="s">
        <v>90</v>
      </c>
      <c r="P6" s="150"/>
      <c r="Q6" s="151"/>
      <c r="R6" s="149" t="s">
        <v>91</v>
      </c>
      <c r="S6" s="150"/>
      <c r="T6" s="151"/>
    </row>
    <row r="7" spans="1:21" ht="15.75" thickBot="1">
      <c r="I7" s="152">
        <f>+I191+J191+K191</f>
        <v>21743262</v>
      </c>
      <c r="J7" s="153"/>
      <c r="K7" s="154"/>
      <c r="L7" s="152">
        <f t="shared" ref="L7" si="0">+L191+M191+N191</f>
        <v>907532335</v>
      </c>
      <c r="M7" s="153"/>
      <c r="N7" s="154"/>
      <c r="O7" s="152">
        <f t="shared" ref="O7" si="1">+O191+P191+Q191</f>
        <v>368342725</v>
      </c>
      <c r="P7" s="153"/>
      <c r="Q7" s="154"/>
      <c r="R7" s="152">
        <f t="shared" ref="R7" si="2">+R191+S191+T191</f>
        <v>52686126</v>
      </c>
      <c r="S7" s="153"/>
      <c r="T7" s="154"/>
    </row>
    <row r="8" spans="1:21" ht="23.25" thickBot="1">
      <c r="A8" s="59"/>
      <c r="B8" s="60" t="s">
        <v>46</v>
      </c>
      <c r="C8" s="60" t="s">
        <v>47</v>
      </c>
      <c r="D8" s="60" t="s">
        <v>92</v>
      </c>
      <c r="E8" s="60" t="s">
        <v>93</v>
      </c>
      <c r="F8" s="60" t="s">
        <v>94</v>
      </c>
      <c r="G8" s="60" t="s">
        <v>95</v>
      </c>
      <c r="H8" s="61" t="s">
        <v>96</v>
      </c>
      <c r="I8" s="62" t="s">
        <v>97</v>
      </c>
      <c r="J8" s="62" t="s">
        <v>98</v>
      </c>
      <c r="K8" s="62" t="s">
        <v>99</v>
      </c>
      <c r="L8" s="62" t="s">
        <v>100</v>
      </c>
      <c r="M8" s="62" t="s">
        <v>101</v>
      </c>
      <c r="N8" s="62" t="s">
        <v>102</v>
      </c>
      <c r="O8" s="62" t="s">
        <v>103</v>
      </c>
      <c r="P8" s="62" t="s">
        <v>104</v>
      </c>
      <c r="Q8" s="62" t="s">
        <v>105</v>
      </c>
      <c r="R8" s="62" t="s">
        <v>106</v>
      </c>
      <c r="S8" s="62" t="s">
        <v>107</v>
      </c>
      <c r="T8" s="62" t="s">
        <v>108</v>
      </c>
      <c r="U8" s="61" t="s">
        <v>109</v>
      </c>
    </row>
    <row r="9" spans="1:21" ht="33.75">
      <c r="A9" s="63">
        <v>1</v>
      </c>
      <c r="B9" s="64" t="s">
        <v>110</v>
      </c>
      <c r="C9" s="64" t="s">
        <v>111</v>
      </c>
      <c r="D9" s="64" t="s">
        <v>112</v>
      </c>
      <c r="E9" s="64" t="s">
        <v>113</v>
      </c>
      <c r="F9" s="64" t="s">
        <v>114</v>
      </c>
      <c r="G9" s="64" t="s">
        <v>115</v>
      </c>
      <c r="H9" s="65">
        <v>10000000</v>
      </c>
      <c r="I9" s="66">
        <v>0</v>
      </c>
      <c r="J9" s="66">
        <v>0</v>
      </c>
      <c r="K9" s="66">
        <v>0</v>
      </c>
      <c r="L9" s="66">
        <v>0</v>
      </c>
      <c r="M9" s="66">
        <v>10000000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5">
        <v>10000000</v>
      </c>
    </row>
    <row r="10" spans="1:21" ht="33.75">
      <c r="A10" s="63">
        <v>2</v>
      </c>
      <c r="B10" s="67" t="s">
        <v>116</v>
      </c>
      <c r="C10" s="67" t="s">
        <v>117</v>
      </c>
      <c r="D10" s="67" t="s">
        <v>112</v>
      </c>
      <c r="E10" s="67" t="s">
        <v>113</v>
      </c>
      <c r="F10" s="67" t="s">
        <v>114</v>
      </c>
      <c r="G10" s="67" t="s">
        <v>115</v>
      </c>
      <c r="H10" s="68">
        <v>10000000</v>
      </c>
      <c r="I10" s="69">
        <v>0</v>
      </c>
      <c r="J10" s="69">
        <v>0</v>
      </c>
      <c r="K10" s="69">
        <v>0</v>
      </c>
      <c r="L10" s="69">
        <v>0</v>
      </c>
      <c r="M10" s="69">
        <v>10000000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  <c r="U10" s="68">
        <v>10000000</v>
      </c>
    </row>
    <row r="11" spans="1:21" ht="56.25">
      <c r="A11" s="63">
        <v>3</v>
      </c>
      <c r="B11" s="64" t="s">
        <v>118</v>
      </c>
      <c r="C11" s="64" t="s">
        <v>119</v>
      </c>
      <c r="D11" s="64" t="s">
        <v>112</v>
      </c>
      <c r="E11" s="64" t="s">
        <v>113</v>
      </c>
      <c r="F11" s="64" t="s">
        <v>114</v>
      </c>
      <c r="G11" s="64" t="s">
        <v>115</v>
      </c>
      <c r="H11" s="65">
        <v>4842265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4842265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5">
        <v>4842265</v>
      </c>
    </row>
    <row r="12" spans="1:21" ht="56.25">
      <c r="A12" s="63">
        <v>4</v>
      </c>
      <c r="B12" s="67" t="s">
        <v>120</v>
      </c>
      <c r="C12" s="67" t="s">
        <v>121</v>
      </c>
      <c r="D12" s="67" t="s">
        <v>112</v>
      </c>
      <c r="E12" s="67" t="s">
        <v>113</v>
      </c>
      <c r="F12" s="67" t="s">
        <v>114</v>
      </c>
      <c r="G12" s="67" t="s">
        <v>115</v>
      </c>
      <c r="H12" s="68">
        <v>9732089</v>
      </c>
      <c r="I12" s="69">
        <v>0</v>
      </c>
      <c r="J12" s="69">
        <v>0</v>
      </c>
      <c r="K12" s="69">
        <v>0</v>
      </c>
      <c r="L12" s="69">
        <v>0</v>
      </c>
      <c r="M12" s="69">
        <v>9732089</v>
      </c>
      <c r="N12" s="69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0</v>
      </c>
      <c r="U12" s="68">
        <v>9732089</v>
      </c>
    </row>
    <row r="13" spans="1:21" ht="33.75">
      <c r="A13" s="63">
        <v>5</v>
      </c>
      <c r="B13" s="64" t="s">
        <v>122</v>
      </c>
      <c r="C13" s="64" t="s">
        <v>123</v>
      </c>
      <c r="D13" s="64" t="s">
        <v>112</v>
      </c>
      <c r="E13" s="64" t="s">
        <v>113</v>
      </c>
      <c r="F13" s="64" t="s">
        <v>114</v>
      </c>
      <c r="G13" s="64" t="s">
        <v>115</v>
      </c>
      <c r="H13" s="65">
        <v>10000000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10000000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5">
        <v>10000000</v>
      </c>
    </row>
    <row r="14" spans="1:21" ht="22.5">
      <c r="A14" s="63">
        <v>6</v>
      </c>
      <c r="B14" s="67" t="s">
        <v>124</v>
      </c>
      <c r="C14" s="67" t="s">
        <v>125</v>
      </c>
      <c r="D14" s="67" t="s">
        <v>112</v>
      </c>
      <c r="E14" s="67" t="s">
        <v>113</v>
      </c>
      <c r="F14" s="67" t="s">
        <v>114</v>
      </c>
      <c r="G14" s="67" t="s">
        <v>115</v>
      </c>
      <c r="H14" s="68">
        <v>8665910</v>
      </c>
      <c r="I14" s="69">
        <v>0</v>
      </c>
      <c r="J14" s="69">
        <v>0</v>
      </c>
      <c r="K14" s="69">
        <v>0</v>
      </c>
      <c r="L14" s="69">
        <v>0</v>
      </c>
      <c r="M14" s="69">
        <v>8665910</v>
      </c>
      <c r="N14" s="69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  <c r="U14" s="68">
        <v>8665910</v>
      </c>
    </row>
    <row r="15" spans="1:21" ht="45">
      <c r="A15" s="63">
        <v>7</v>
      </c>
      <c r="B15" s="64" t="s">
        <v>126</v>
      </c>
      <c r="C15" s="64" t="s">
        <v>127</v>
      </c>
      <c r="D15" s="64" t="s">
        <v>112</v>
      </c>
      <c r="E15" s="64" t="s">
        <v>113</v>
      </c>
      <c r="F15" s="64" t="s">
        <v>114</v>
      </c>
      <c r="G15" s="64" t="s">
        <v>115</v>
      </c>
      <c r="H15" s="65">
        <v>10000000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10000000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5">
        <v>10000000</v>
      </c>
    </row>
    <row r="16" spans="1:21" ht="33.75">
      <c r="A16" s="63">
        <v>8</v>
      </c>
      <c r="B16" s="67" t="s">
        <v>128</v>
      </c>
      <c r="C16" s="67" t="s">
        <v>129</v>
      </c>
      <c r="D16" s="67" t="s">
        <v>112</v>
      </c>
      <c r="E16" s="67" t="s">
        <v>113</v>
      </c>
      <c r="F16" s="67" t="s">
        <v>114</v>
      </c>
      <c r="G16" s="67" t="s">
        <v>115</v>
      </c>
      <c r="H16" s="68">
        <v>8855856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8855856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8">
        <v>8855856</v>
      </c>
    </row>
    <row r="17" spans="1:21" ht="22.5">
      <c r="A17" s="63">
        <v>9</v>
      </c>
      <c r="B17" s="64" t="s">
        <v>130</v>
      </c>
      <c r="C17" s="64" t="s">
        <v>131</v>
      </c>
      <c r="D17" s="64" t="s">
        <v>112</v>
      </c>
      <c r="E17" s="64" t="s">
        <v>113</v>
      </c>
      <c r="F17" s="64" t="s">
        <v>114</v>
      </c>
      <c r="G17" s="64" t="s">
        <v>115</v>
      </c>
      <c r="H17" s="65">
        <v>9711750</v>
      </c>
      <c r="I17" s="66">
        <v>0</v>
      </c>
      <c r="J17" s="66">
        <v>0</v>
      </c>
      <c r="K17" s="66">
        <v>0</v>
      </c>
      <c r="L17" s="66">
        <v>0</v>
      </c>
      <c r="M17" s="66">
        <v>9711750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5">
        <v>9711750</v>
      </c>
    </row>
    <row r="18" spans="1:21" ht="33.75">
      <c r="A18" s="63">
        <v>10</v>
      </c>
      <c r="B18" s="67" t="s">
        <v>132</v>
      </c>
      <c r="C18" s="67" t="s">
        <v>133</v>
      </c>
      <c r="D18" s="67" t="s">
        <v>112</v>
      </c>
      <c r="E18" s="67" t="s">
        <v>113</v>
      </c>
      <c r="F18" s="67" t="s">
        <v>114</v>
      </c>
      <c r="G18" s="67" t="s">
        <v>115</v>
      </c>
      <c r="H18" s="68">
        <v>10000000</v>
      </c>
      <c r="I18" s="69">
        <v>0</v>
      </c>
      <c r="J18" s="69">
        <v>0</v>
      </c>
      <c r="K18" s="69">
        <v>0</v>
      </c>
      <c r="L18" s="69">
        <v>0</v>
      </c>
      <c r="M18" s="69">
        <v>10000000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68">
        <v>10000000</v>
      </c>
    </row>
    <row r="19" spans="1:21" ht="33.75">
      <c r="A19" s="63">
        <v>11</v>
      </c>
      <c r="B19" s="64" t="s">
        <v>134</v>
      </c>
      <c r="C19" s="64" t="s">
        <v>135</v>
      </c>
      <c r="D19" s="64" t="s">
        <v>112</v>
      </c>
      <c r="E19" s="64" t="s">
        <v>113</v>
      </c>
      <c r="F19" s="64" t="s">
        <v>114</v>
      </c>
      <c r="G19" s="64" t="s">
        <v>115</v>
      </c>
      <c r="H19" s="65">
        <v>10000000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10000000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5">
        <v>10000000</v>
      </c>
    </row>
    <row r="20" spans="1:21" ht="22.5">
      <c r="A20" s="63">
        <v>12</v>
      </c>
      <c r="B20" s="67" t="s">
        <v>136</v>
      </c>
      <c r="C20" s="67" t="s">
        <v>137</v>
      </c>
      <c r="D20" s="67" t="s">
        <v>112</v>
      </c>
      <c r="E20" s="67" t="s">
        <v>113</v>
      </c>
      <c r="F20" s="67" t="s">
        <v>114</v>
      </c>
      <c r="G20" s="67" t="s">
        <v>115</v>
      </c>
      <c r="H20" s="68">
        <v>10000000</v>
      </c>
      <c r="I20" s="69">
        <v>0</v>
      </c>
      <c r="J20" s="69">
        <v>0</v>
      </c>
      <c r="K20" s="69">
        <v>0</v>
      </c>
      <c r="L20" s="69">
        <v>0</v>
      </c>
      <c r="M20" s="69">
        <v>10000000</v>
      </c>
      <c r="N20" s="69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68">
        <v>10000000</v>
      </c>
    </row>
    <row r="21" spans="1:21" ht="33.75">
      <c r="A21" s="63">
        <v>13</v>
      </c>
      <c r="B21" s="64" t="s">
        <v>138</v>
      </c>
      <c r="C21" s="64" t="s">
        <v>139</v>
      </c>
      <c r="D21" s="64" t="s">
        <v>112</v>
      </c>
      <c r="E21" s="64" t="s">
        <v>113</v>
      </c>
      <c r="F21" s="64" t="s">
        <v>114</v>
      </c>
      <c r="G21" s="64" t="s">
        <v>115</v>
      </c>
      <c r="H21" s="65">
        <v>10000000</v>
      </c>
      <c r="I21" s="66">
        <v>0</v>
      </c>
      <c r="J21" s="66">
        <v>0</v>
      </c>
      <c r="K21" s="66">
        <v>0</v>
      </c>
      <c r="L21" s="66">
        <v>0</v>
      </c>
      <c r="M21" s="66">
        <v>10000000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5">
        <v>10000000</v>
      </c>
    </row>
    <row r="22" spans="1:21" ht="33.75">
      <c r="A22" s="63">
        <v>14</v>
      </c>
      <c r="B22" s="67" t="s">
        <v>140</v>
      </c>
      <c r="C22" s="67" t="s">
        <v>141</v>
      </c>
      <c r="D22" s="67" t="s">
        <v>112</v>
      </c>
      <c r="E22" s="67" t="s">
        <v>113</v>
      </c>
      <c r="F22" s="67" t="s">
        <v>114</v>
      </c>
      <c r="G22" s="67" t="s">
        <v>115</v>
      </c>
      <c r="H22" s="68">
        <v>10000000</v>
      </c>
      <c r="I22" s="69">
        <v>0</v>
      </c>
      <c r="J22" s="69">
        <v>0</v>
      </c>
      <c r="K22" s="69">
        <v>0</v>
      </c>
      <c r="L22" s="69">
        <v>0</v>
      </c>
      <c r="M22" s="69">
        <v>10000000</v>
      </c>
      <c r="N22" s="69">
        <v>0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69">
        <v>0</v>
      </c>
      <c r="U22" s="68">
        <v>10000000</v>
      </c>
    </row>
    <row r="23" spans="1:21" ht="33.75">
      <c r="A23" s="63">
        <v>15</v>
      </c>
      <c r="B23" s="64" t="s">
        <v>142</v>
      </c>
      <c r="C23" s="64" t="s">
        <v>143</v>
      </c>
      <c r="D23" s="64" t="s">
        <v>112</v>
      </c>
      <c r="E23" s="64" t="s">
        <v>113</v>
      </c>
      <c r="F23" s="64" t="s">
        <v>114</v>
      </c>
      <c r="G23" s="64" t="s">
        <v>115</v>
      </c>
      <c r="H23" s="65">
        <v>10000000</v>
      </c>
      <c r="I23" s="66">
        <v>0</v>
      </c>
      <c r="J23" s="66">
        <v>0</v>
      </c>
      <c r="K23" s="66">
        <v>0</v>
      </c>
      <c r="L23" s="66">
        <v>0</v>
      </c>
      <c r="M23" s="66">
        <v>0</v>
      </c>
      <c r="N23" s="66">
        <v>10000000</v>
      </c>
      <c r="O23" s="66">
        <v>0</v>
      </c>
      <c r="P23" s="66">
        <v>0</v>
      </c>
      <c r="Q23" s="66">
        <v>0</v>
      </c>
      <c r="R23" s="66">
        <v>0</v>
      </c>
      <c r="S23" s="66">
        <v>0</v>
      </c>
      <c r="T23" s="66">
        <v>0</v>
      </c>
      <c r="U23" s="65">
        <v>10000000</v>
      </c>
    </row>
    <row r="24" spans="1:21" ht="33.75">
      <c r="A24" s="63">
        <v>16</v>
      </c>
      <c r="B24" s="67" t="s">
        <v>144</v>
      </c>
      <c r="C24" s="67" t="s">
        <v>145</v>
      </c>
      <c r="D24" s="67" t="s">
        <v>112</v>
      </c>
      <c r="E24" s="67" t="s">
        <v>113</v>
      </c>
      <c r="F24" s="67" t="s">
        <v>114</v>
      </c>
      <c r="G24" s="67" t="s">
        <v>115</v>
      </c>
      <c r="H24" s="68">
        <v>10000000</v>
      </c>
      <c r="I24" s="69">
        <v>0</v>
      </c>
      <c r="J24" s="69">
        <v>0</v>
      </c>
      <c r="K24" s="69">
        <v>0</v>
      </c>
      <c r="L24" s="69">
        <v>0</v>
      </c>
      <c r="M24" s="69">
        <v>10000000</v>
      </c>
      <c r="N24" s="69">
        <v>0</v>
      </c>
      <c r="O24" s="69">
        <v>0</v>
      </c>
      <c r="P24" s="69">
        <v>0</v>
      </c>
      <c r="Q24" s="69">
        <v>0</v>
      </c>
      <c r="R24" s="69">
        <v>0</v>
      </c>
      <c r="S24" s="69">
        <v>0</v>
      </c>
      <c r="T24" s="69">
        <v>0</v>
      </c>
      <c r="U24" s="68">
        <v>10000000</v>
      </c>
    </row>
    <row r="25" spans="1:21" ht="22.5">
      <c r="A25" s="63">
        <v>17</v>
      </c>
      <c r="B25" s="64" t="s">
        <v>146</v>
      </c>
      <c r="C25" s="64" t="s">
        <v>147</v>
      </c>
      <c r="D25" s="64" t="s">
        <v>112</v>
      </c>
      <c r="E25" s="64" t="s">
        <v>113</v>
      </c>
      <c r="F25" s="64" t="s">
        <v>114</v>
      </c>
      <c r="G25" s="64" t="s">
        <v>115</v>
      </c>
      <c r="H25" s="65">
        <v>9011800</v>
      </c>
      <c r="I25" s="66">
        <v>0</v>
      </c>
      <c r="J25" s="66">
        <v>0</v>
      </c>
      <c r="K25" s="66">
        <v>0</v>
      </c>
      <c r="L25" s="66">
        <v>0</v>
      </c>
      <c r="M25" s="66">
        <v>0</v>
      </c>
      <c r="N25" s="66">
        <v>9011800</v>
      </c>
      <c r="O25" s="66">
        <v>0</v>
      </c>
      <c r="P25" s="66">
        <v>0</v>
      </c>
      <c r="Q25" s="66">
        <v>0</v>
      </c>
      <c r="R25" s="66">
        <v>0</v>
      </c>
      <c r="S25" s="66">
        <v>0</v>
      </c>
      <c r="T25" s="66">
        <v>0</v>
      </c>
      <c r="U25" s="65">
        <v>9011800</v>
      </c>
    </row>
    <row r="26" spans="1:21" ht="22.5">
      <c r="A26" s="63">
        <v>18</v>
      </c>
      <c r="B26" s="67" t="s">
        <v>148</v>
      </c>
      <c r="C26" s="67" t="s">
        <v>149</v>
      </c>
      <c r="D26" s="67" t="s">
        <v>112</v>
      </c>
      <c r="E26" s="67" t="s">
        <v>113</v>
      </c>
      <c r="F26" s="67" t="s">
        <v>114</v>
      </c>
      <c r="G26" s="67" t="s">
        <v>115</v>
      </c>
      <c r="H26" s="68">
        <v>9948976</v>
      </c>
      <c r="I26" s="69">
        <v>0</v>
      </c>
      <c r="J26" s="69">
        <v>0</v>
      </c>
      <c r="K26" s="69">
        <v>0</v>
      </c>
      <c r="L26" s="69">
        <v>0</v>
      </c>
      <c r="M26" s="69">
        <v>0</v>
      </c>
      <c r="N26" s="69">
        <v>9948976</v>
      </c>
      <c r="O26" s="69">
        <v>0</v>
      </c>
      <c r="P26" s="69">
        <v>0</v>
      </c>
      <c r="Q26" s="69">
        <v>0</v>
      </c>
      <c r="R26" s="69">
        <v>0</v>
      </c>
      <c r="S26" s="69">
        <v>0</v>
      </c>
      <c r="T26" s="69">
        <v>0</v>
      </c>
      <c r="U26" s="68">
        <v>9948976</v>
      </c>
    </row>
    <row r="27" spans="1:21" ht="33.75">
      <c r="A27" s="63">
        <v>19</v>
      </c>
      <c r="B27" s="64" t="s">
        <v>150</v>
      </c>
      <c r="C27" s="64" t="s">
        <v>151</v>
      </c>
      <c r="D27" s="64" t="s">
        <v>112</v>
      </c>
      <c r="E27" s="64" t="s">
        <v>113</v>
      </c>
      <c r="F27" s="64" t="s">
        <v>114</v>
      </c>
      <c r="G27" s="64" t="s">
        <v>115</v>
      </c>
      <c r="H27" s="65">
        <v>10000000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10000000</v>
      </c>
      <c r="O27" s="66">
        <v>0</v>
      </c>
      <c r="P27" s="66">
        <v>0</v>
      </c>
      <c r="Q27" s="66">
        <v>0</v>
      </c>
      <c r="R27" s="66">
        <v>0</v>
      </c>
      <c r="S27" s="66">
        <v>0</v>
      </c>
      <c r="T27" s="66">
        <v>0</v>
      </c>
      <c r="U27" s="65">
        <v>10000000</v>
      </c>
    </row>
    <row r="28" spans="1:21" ht="33.75">
      <c r="A28" s="63">
        <v>20</v>
      </c>
      <c r="B28" s="67" t="s">
        <v>152</v>
      </c>
      <c r="C28" s="67" t="s">
        <v>153</v>
      </c>
      <c r="D28" s="67" t="s">
        <v>112</v>
      </c>
      <c r="E28" s="67" t="s">
        <v>113</v>
      </c>
      <c r="F28" s="67" t="s">
        <v>114</v>
      </c>
      <c r="G28" s="67" t="s">
        <v>115</v>
      </c>
      <c r="H28" s="68">
        <v>4998650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4998650</v>
      </c>
      <c r="O28" s="69">
        <v>0</v>
      </c>
      <c r="P28" s="69">
        <v>0</v>
      </c>
      <c r="Q28" s="69">
        <v>0</v>
      </c>
      <c r="R28" s="69">
        <v>0</v>
      </c>
      <c r="S28" s="69">
        <v>0</v>
      </c>
      <c r="T28" s="69">
        <v>0</v>
      </c>
      <c r="U28" s="68">
        <v>4998650</v>
      </c>
    </row>
    <row r="29" spans="1:21" ht="33.75">
      <c r="A29" s="63">
        <v>21</v>
      </c>
      <c r="B29" s="64" t="s">
        <v>154</v>
      </c>
      <c r="C29" s="64" t="s">
        <v>155</v>
      </c>
      <c r="D29" s="64" t="s">
        <v>156</v>
      </c>
      <c r="E29" s="64" t="s">
        <v>113</v>
      </c>
      <c r="F29" s="64" t="s">
        <v>114</v>
      </c>
      <c r="G29" s="64" t="s">
        <v>115</v>
      </c>
      <c r="H29" s="65">
        <v>6623520</v>
      </c>
      <c r="I29" s="66">
        <v>-196582</v>
      </c>
      <c r="J29" s="66">
        <v>0</v>
      </c>
      <c r="K29" s="66">
        <v>0</v>
      </c>
      <c r="L29" s="66">
        <v>0</v>
      </c>
      <c r="M29" s="66">
        <v>6623520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5">
        <v>6426938</v>
      </c>
    </row>
    <row r="30" spans="1:21" ht="22.5">
      <c r="A30" s="63">
        <v>22</v>
      </c>
      <c r="B30" s="67" t="s">
        <v>157</v>
      </c>
      <c r="C30" s="67" t="s">
        <v>158</v>
      </c>
      <c r="D30" s="67" t="s">
        <v>156</v>
      </c>
      <c r="E30" s="67" t="s">
        <v>113</v>
      </c>
      <c r="F30" s="67" t="s">
        <v>114</v>
      </c>
      <c r="G30" s="67" t="s">
        <v>115</v>
      </c>
      <c r="H30" s="68">
        <v>9513000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9513000</v>
      </c>
      <c r="O30" s="69">
        <v>0</v>
      </c>
      <c r="P30" s="69">
        <v>0</v>
      </c>
      <c r="Q30" s="69">
        <v>0</v>
      </c>
      <c r="R30" s="69">
        <v>0</v>
      </c>
      <c r="S30" s="69">
        <v>0</v>
      </c>
      <c r="T30" s="69">
        <v>0</v>
      </c>
      <c r="U30" s="68">
        <v>9513000</v>
      </c>
    </row>
    <row r="31" spans="1:21" ht="45">
      <c r="A31" s="63">
        <v>23</v>
      </c>
      <c r="B31" s="64" t="s">
        <v>159</v>
      </c>
      <c r="C31" s="64" t="s">
        <v>160</v>
      </c>
      <c r="D31" s="64" t="s">
        <v>156</v>
      </c>
      <c r="E31" s="64" t="s">
        <v>113</v>
      </c>
      <c r="F31" s="64" t="s">
        <v>114</v>
      </c>
      <c r="G31" s="64" t="s">
        <v>115</v>
      </c>
      <c r="H31" s="65">
        <v>9713900</v>
      </c>
      <c r="I31" s="66">
        <v>0</v>
      </c>
      <c r="J31" s="66">
        <v>0</v>
      </c>
      <c r="K31" s="66">
        <v>0</v>
      </c>
      <c r="L31" s="66">
        <v>0</v>
      </c>
      <c r="M31" s="66">
        <v>9713900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5">
        <v>9713900</v>
      </c>
    </row>
    <row r="32" spans="1:21" ht="33.75">
      <c r="A32" s="63">
        <v>24</v>
      </c>
      <c r="B32" s="67" t="s">
        <v>161</v>
      </c>
      <c r="C32" s="67" t="s">
        <v>162</v>
      </c>
      <c r="D32" s="67" t="s">
        <v>156</v>
      </c>
      <c r="E32" s="67" t="s">
        <v>113</v>
      </c>
      <c r="F32" s="67" t="s">
        <v>114</v>
      </c>
      <c r="G32" s="67" t="s">
        <v>115</v>
      </c>
      <c r="H32" s="68">
        <v>10000000</v>
      </c>
      <c r="I32" s="69">
        <v>0</v>
      </c>
      <c r="J32" s="69">
        <v>0</v>
      </c>
      <c r="K32" s="69">
        <v>0</v>
      </c>
      <c r="L32" s="69">
        <v>0</v>
      </c>
      <c r="M32" s="69">
        <v>0</v>
      </c>
      <c r="N32" s="69">
        <v>0</v>
      </c>
      <c r="O32" s="69">
        <v>10000000</v>
      </c>
      <c r="P32" s="69">
        <v>0</v>
      </c>
      <c r="Q32" s="69">
        <v>0</v>
      </c>
      <c r="R32" s="69">
        <v>0</v>
      </c>
      <c r="S32" s="69">
        <v>0</v>
      </c>
      <c r="T32" s="69">
        <v>0</v>
      </c>
      <c r="U32" s="68">
        <v>10000000</v>
      </c>
    </row>
    <row r="33" spans="1:21" ht="56.25">
      <c r="A33" s="63">
        <v>25</v>
      </c>
      <c r="B33" s="64" t="s">
        <v>163</v>
      </c>
      <c r="C33" s="64" t="s">
        <v>164</v>
      </c>
      <c r="D33" s="64" t="s">
        <v>112</v>
      </c>
      <c r="E33" s="64" t="s">
        <v>113</v>
      </c>
      <c r="F33" s="64" t="s">
        <v>165</v>
      </c>
      <c r="G33" s="64" t="s">
        <v>166</v>
      </c>
      <c r="H33" s="65">
        <v>20551053</v>
      </c>
      <c r="I33" s="66">
        <v>20929024</v>
      </c>
      <c r="J33" s="66">
        <v>0</v>
      </c>
      <c r="K33" s="66">
        <v>0</v>
      </c>
      <c r="L33" s="66">
        <v>-377971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65">
        <v>20551053</v>
      </c>
    </row>
    <row r="34" spans="1:21" ht="22.5">
      <c r="A34" s="63">
        <v>26</v>
      </c>
      <c r="B34" s="64" t="s">
        <v>167</v>
      </c>
      <c r="C34" s="64" t="s">
        <v>168</v>
      </c>
      <c r="D34" s="64" t="s">
        <v>156</v>
      </c>
      <c r="E34" s="64" t="s">
        <v>113</v>
      </c>
      <c r="F34" s="64" t="s">
        <v>114</v>
      </c>
      <c r="G34" s="64" t="s">
        <v>166</v>
      </c>
      <c r="H34" s="65">
        <v>11512108</v>
      </c>
      <c r="I34" s="66">
        <v>0</v>
      </c>
      <c r="J34" s="66">
        <v>0</v>
      </c>
      <c r="K34" s="66">
        <v>1010820</v>
      </c>
      <c r="L34" s="66">
        <v>9056288</v>
      </c>
      <c r="M34" s="66">
        <v>600000</v>
      </c>
      <c r="N34" s="66">
        <v>845000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5">
        <v>11512108</v>
      </c>
    </row>
    <row r="35" spans="1:21" ht="22.5">
      <c r="A35" s="63">
        <v>27</v>
      </c>
      <c r="B35" s="67" t="s">
        <v>169</v>
      </c>
      <c r="C35" s="67" t="s">
        <v>170</v>
      </c>
      <c r="D35" s="67" t="s">
        <v>156</v>
      </c>
      <c r="E35" s="67" t="s">
        <v>113</v>
      </c>
      <c r="F35" s="67" t="s">
        <v>114</v>
      </c>
      <c r="G35" s="67" t="s">
        <v>166</v>
      </c>
      <c r="H35" s="68">
        <v>4861198</v>
      </c>
      <c r="I35" s="69">
        <v>0</v>
      </c>
      <c r="J35" s="69">
        <v>0</v>
      </c>
      <c r="K35" s="69">
        <v>0</v>
      </c>
      <c r="L35" s="69">
        <v>0</v>
      </c>
      <c r="M35" s="69">
        <v>0</v>
      </c>
      <c r="N35" s="69">
        <v>4861198</v>
      </c>
      <c r="O35" s="69">
        <v>0</v>
      </c>
      <c r="P35" s="69">
        <v>0</v>
      </c>
      <c r="Q35" s="69">
        <v>0</v>
      </c>
      <c r="R35" s="69">
        <v>0</v>
      </c>
      <c r="S35" s="69">
        <v>0</v>
      </c>
      <c r="T35" s="69">
        <v>0</v>
      </c>
      <c r="U35" s="68">
        <v>4861198</v>
      </c>
    </row>
    <row r="36" spans="1:21" ht="67.5">
      <c r="A36" s="63">
        <v>28</v>
      </c>
      <c r="B36" s="64" t="s">
        <v>171</v>
      </c>
      <c r="C36" s="64" t="s">
        <v>172</v>
      </c>
      <c r="D36" s="64" t="s">
        <v>156</v>
      </c>
      <c r="E36" s="64" t="s">
        <v>113</v>
      </c>
      <c r="F36" s="64" t="s">
        <v>114</v>
      </c>
      <c r="G36" s="64" t="s">
        <v>166</v>
      </c>
      <c r="H36" s="65">
        <v>4954640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4954640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5">
        <v>4954640</v>
      </c>
    </row>
    <row r="37" spans="1:21" ht="67.5">
      <c r="A37" s="63">
        <v>29</v>
      </c>
      <c r="B37" s="67" t="s">
        <v>173</v>
      </c>
      <c r="C37" s="67" t="s">
        <v>174</v>
      </c>
      <c r="D37" s="67" t="s">
        <v>156</v>
      </c>
      <c r="E37" s="67" t="s">
        <v>113</v>
      </c>
      <c r="F37" s="67" t="s">
        <v>114</v>
      </c>
      <c r="G37" s="67" t="s">
        <v>166</v>
      </c>
      <c r="H37" s="68">
        <v>4936655</v>
      </c>
      <c r="I37" s="69">
        <v>0</v>
      </c>
      <c r="J37" s="69">
        <v>0</v>
      </c>
      <c r="K37" s="69">
        <v>0</v>
      </c>
      <c r="L37" s="69">
        <v>0</v>
      </c>
      <c r="M37" s="69">
        <v>0</v>
      </c>
      <c r="N37" s="69">
        <v>4936655</v>
      </c>
      <c r="O37" s="69">
        <v>0</v>
      </c>
      <c r="P37" s="69">
        <v>0</v>
      </c>
      <c r="Q37" s="69">
        <v>0</v>
      </c>
      <c r="R37" s="69">
        <v>0</v>
      </c>
      <c r="S37" s="69">
        <v>0</v>
      </c>
      <c r="T37" s="69">
        <v>0</v>
      </c>
      <c r="U37" s="68">
        <v>4936655</v>
      </c>
    </row>
    <row r="38" spans="1:21" ht="33.75">
      <c r="A38" s="63">
        <v>30</v>
      </c>
      <c r="B38" s="64" t="s">
        <v>175</v>
      </c>
      <c r="C38" s="64" t="s">
        <v>176</v>
      </c>
      <c r="D38" s="64" t="s">
        <v>156</v>
      </c>
      <c r="E38" s="64" t="s">
        <v>113</v>
      </c>
      <c r="F38" s="64" t="s">
        <v>114</v>
      </c>
      <c r="G38" s="64" t="s">
        <v>166</v>
      </c>
      <c r="H38" s="65">
        <v>9926549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9926549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5">
        <v>9926549</v>
      </c>
    </row>
    <row r="39" spans="1:21">
      <c r="A39" s="63">
        <v>31</v>
      </c>
      <c r="B39" s="67" t="s">
        <v>177</v>
      </c>
      <c r="C39" s="67" t="s">
        <v>178</v>
      </c>
      <c r="D39" s="67" t="s">
        <v>112</v>
      </c>
      <c r="E39" s="67" t="s">
        <v>113</v>
      </c>
      <c r="F39" s="67" t="s">
        <v>114</v>
      </c>
      <c r="G39" s="67" t="s">
        <v>166</v>
      </c>
      <c r="H39" s="68">
        <v>5141920</v>
      </c>
      <c r="I39" s="69">
        <v>0</v>
      </c>
      <c r="J39" s="69">
        <v>0</v>
      </c>
      <c r="K39" s="69">
        <v>0</v>
      </c>
      <c r="L39" s="69">
        <v>0</v>
      </c>
      <c r="M39" s="69">
        <v>5141920</v>
      </c>
      <c r="N39" s="69">
        <v>0</v>
      </c>
      <c r="O39" s="69">
        <v>0</v>
      </c>
      <c r="P39" s="69">
        <v>0</v>
      </c>
      <c r="Q39" s="69">
        <v>0</v>
      </c>
      <c r="R39" s="69">
        <v>0</v>
      </c>
      <c r="S39" s="69">
        <v>-330852</v>
      </c>
      <c r="T39" s="69">
        <v>0</v>
      </c>
      <c r="U39" s="68">
        <v>4811068</v>
      </c>
    </row>
    <row r="40" spans="1:21" ht="33.75">
      <c r="A40" s="63">
        <v>32</v>
      </c>
      <c r="B40" s="64" t="s">
        <v>179</v>
      </c>
      <c r="C40" s="64" t="s">
        <v>180</v>
      </c>
      <c r="D40" s="64" t="s">
        <v>112</v>
      </c>
      <c r="E40" s="64" t="s">
        <v>113</v>
      </c>
      <c r="F40" s="64" t="s">
        <v>114</v>
      </c>
      <c r="G40" s="64" t="s">
        <v>166</v>
      </c>
      <c r="H40" s="65">
        <v>14598000</v>
      </c>
      <c r="I40" s="66">
        <v>0</v>
      </c>
      <c r="J40" s="66">
        <v>0</v>
      </c>
      <c r="K40" s="66">
        <v>0</v>
      </c>
      <c r="L40" s="66">
        <v>0</v>
      </c>
      <c r="M40" s="66">
        <v>14598000</v>
      </c>
      <c r="N40" s="66">
        <v>0</v>
      </c>
      <c r="O40" s="66">
        <v>0</v>
      </c>
      <c r="P40" s="66">
        <v>0</v>
      </c>
      <c r="Q40" s="66">
        <v>0</v>
      </c>
      <c r="R40" s="66">
        <v>0</v>
      </c>
      <c r="S40" s="66">
        <v>0</v>
      </c>
      <c r="T40" s="66">
        <v>0</v>
      </c>
      <c r="U40" s="65">
        <v>14598000</v>
      </c>
    </row>
    <row r="41" spans="1:21" ht="22.5">
      <c r="A41" s="63">
        <v>33</v>
      </c>
      <c r="B41" s="67" t="s">
        <v>181</v>
      </c>
      <c r="C41" s="67" t="s">
        <v>182</v>
      </c>
      <c r="D41" s="67" t="s">
        <v>112</v>
      </c>
      <c r="E41" s="67" t="s">
        <v>113</v>
      </c>
      <c r="F41" s="67" t="s">
        <v>114</v>
      </c>
      <c r="G41" s="67" t="s">
        <v>166</v>
      </c>
      <c r="H41" s="68">
        <v>3499980</v>
      </c>
      <c r="I41" s="69">
        <v>0</v>
      </c>
      <c r="J41" s="69">
        <v>0</v>
      </c>
      <c r="K41" s="69">
        <v>0</v>
      </c>
      <c r="L41" s="69">
        <v>0</v>
      </c>
      <c r="M41" s="69">
        <v>3499980</v>
      </c>
      <c r="N41" s="69">
        <v>0</v>
      </c>
      <c r="O41" s="69">
        <v>0</v>
      </c>
      <c r="P41" s="69">
        <v>0</v>
      </c>
      <c r="Q41" s="69">
        <v>0</v>
      </c>
      <c r="R41" s="69">
        <v>0</v>
      </c>
      <c r="S41" s="69">
        <v>0</v>
      </c>
      <c r="T41" s="69">
        <v>0</v>
      </c>
      <c r="U41" s="68">
        <v>3499980</v>
      </c>
    </row>
    <row r="42" spans="1:21" ht="22.5">
      <c r="A42" s="63">
        <v>34</v>
      </c>
      <c r="B42" s="64" t="s">
        <v>183</v>
      </c>
      <c r="C42" s="64" t="s">
        <v>184</v>
      </c>
      <c r="D42" s="64" t="s">
        <v>112</v>
      </c>
      <c r="E42" s="64" t="s">
        <v>113</v>
      </c>
      <c r="F42" s="64" t="s">
        <v>114</v>
      </c>
      <c r="G42" s="64" t="s">
        <v>166</v>
      </c>
      <c r="H42" s="65">
        <v>4999755</v>
      </c>
      <c r="I42" s="66">
        <v>0</v>
      </c>
      <c r="J42" s="66">
        <v>0</v>
      </c>
      <c r="K42" s="66">
        <v>0</v>
      </c>
      <c r="L42" s="66">
        <v>0</v>
      </c>
      <c r="M42" s="66">
        <v>4999755</v>
      </c>
      <c r="N42" s="66">
        <v>0</v>
      </c>
      <c r="O42" s="66">
        <v>0</v>
      </c>
      <c r="P42" s="66">
        <v>0</v>
      </c>
      <c r="Q42" s="66">
        <v>0</v>
      </c>
      <c r="R42" s="66">
        <v>0</v>
      </c>
      <c r="S42" s="66">
        <v>0</v>
      </c>
      <c r="T42" s="66">
        <v>0</v>
      </c>
      <c r="U42" s="65">
        <v>4999755</v>
      </c>
    </row>
    <row r="43" spans="1:21" ht="45">
      <c r="A43" s="63">
        <v>35</v>
      </c>
      <c r="B43" s="67" t="s">
        <v>185</v>
      </c>
      <c r="C43" s="67" t="s">
        <v>186</v>
      </c>
      <c r="D43" s="67" t="s">
        <v>112</v>
      </c>
      <c r="E43" s="67" t="s">
        <v>113</v>
      </c>
      <c r="F43" s="67" t="s">
        <v>114</v>
      </c>
      <c r="G43" s="67" t="s">
        <v>166</v>
      </c>
      <c r="H43" s="68">
        <v>4488800</v>
      </c>
      <c r="I43" s="69">
        <v>0</v>
      </c>
      <c r="J43" s="69">
        <v>0</v>
      </c>
      <c r="K43" s="69">
        <v>0</v>
      </c>
      <c r="L43" s="69">
        <v>0</v>
      </c>
      <c r="M43" s="69">
        <v>4488800</v>
      </c>
      <c r="N43" s="69">
        <v>0</v>
      </c>
      <c r="O43" s="69">
        <v>0</v>
      </c>
      <c r="P43" s="69">
        <v>0</v>
      </c>
      <c r="Q43" s="69">
        <v>0</v>
      </c>
      <c r="R43" s="69">
        <v>0</v>
      </c>
      <c r="S43" s="69">
        <v>0</v>
      </c>
      <c r="T43" s="69">
        <v>0</v>
      </c>
      <c r="U43" s="68">
        <v>4488800</v>
      </c>
    </row>
    <row r="44" spans="1:21" ht="22.5">
      <c r="A44" s="63">
        <v>36</v>
      </c>
      <c r="B44" s="64" t="s">
        <v>187</v>
      </c>
      <c r="C44" s="64" t="s">
        <v>188</v>
      </c>
      <c r="D44" s="64" t="s">
        <v>112</v>
      </c>
      <c r="E44" s="64" t="s">
        <v>113</v>
      </c>
      <c r="F44" s="64" t="s">
        <v>114</v>
      </c>
      <c r="G44" s="64" t="s">
        <v>166</v>
      </c>
      <c r="H44" s="65">
        <v>9969990</v>
      </c>
      <c r="I44" s="66">
        <v>0</v>
      </c>
      <c r="J44" s="66">
        <v>0</v>
      </c>
      <c r="K44" s="66">
        <v>0</v>
      </c>
      <c r="L44" s="66">
        <v>0</v>
      </c>
      <c r="M44" s="66">
        <v>9969990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5">
        <v>9969990</v>
      </c>
    </row>
    <row r="45" spans="1:21" ht="33.75">
      <c r="A45" s="63">
        <v>37</v>
      </c>
      <c r="B45" s="67" t="s">
        <v>189</v>
      </c>
      <c r="C45" s="67" t="s">
        <v>190</v>
      </c>
      <c r="D45" s="67" t="s">
        <v>112</v>
      </c>
      <c r="E45" s="67" t="s">
        <v>113</v>
      </c>
      <c r="F45" s="67" t="s">
        <v>114</v>
      </c>
      <c r="G45" s="67" t="s">
        <v>166</v>
      </c>
      <c r="H45" s="68">
        <v>12145500</v>
      </c>
      <c r="I45" s="69">
        <v>0</v>
      </c>
      <c r="J45" s="69">
        <v>0</v>
      </c>
      <c r="K45" s="69">
        <v>0</v>
      </c>
      <c r="L45" s="69">
        <v>0</v>
      </c>
      <c r="M45" s="69">
        <v>12145500</v>
      </c>
      <c r="N45" s="69">
        <v>0</v>
      </c>
      <c r="O45" s="69">
        <v>0</v>
      </c>
      <c r="P45" s="69">
        <v>0</v>
      </c>
      <c r="Q45" s="69">
        <v>0</v>
      </c>
      <c r="R45" s="69">
        <v>0</v>
      </c>
      <c r="S45" s="69">
        <v>0</v>
      </c>
      <c r="T45" s="69">
        <v>0</v>
      </c>
      <c r="U45" s="68">
        <v>12145500</v>
      </c>
    </row>
    <row r="46" spans="1:21">
      <c r="A46" s="63">
        <v>38</v>
      </c>
      <c r="B46" s="64" t="s">
        <v>191</v>
      </c>
      <c r="C46" s="64" t="s">
        <v>192</v>
      </c>
      <c r="D46" s="64" t="s">
        <v>112</v>
      </c>
      <c r="E46" s="64" t="s">
        <v>113</v>
      </c>
      <c r="F46" s="64" t="s">
        <v>114</v>
      </c>
      <c r="G46" s="64" t="s">
        <v>166</v>
      </c>
      <c r="H46" s="65">
        <v>9994999</v>
      </c>
      <c r="I46" s="66">
        <v>0</v>
      </c>
      <c r="J46" s="66">
        <v>0</v>
      </c>
      <c r="K46" s="66">
        <v>0</v>
      </c>
      <c r="L46" s="66">
        <v>0</v>
      </c>
      <c r="M46" s="66">
        <v>9994999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5">
        <v>9994999</v>
      </c>
    </row>
    <row r="47" spans="1:21">
      <c r="A47" s="63">
        <v>39</v>
      </c>
      <c r="B47" s="67" t="s">
        <v>193</v>
      </c>
      <c r="C47" s="67" t="s">
        <v>194</v>
      </c>
      <c r="D47" s="67" t="s">
        <v>112</v>
      </c>
      <c r="E47" s="67" t="s">
        <v>113</v>
      </c>
      <c r="F47" s="67" t="s">
        <v>114</v>
      </c>
      <c r="G47" s="67" t="s">
        <v>166</v>
      </c>
      <c r="H47" s="68">
        <v>4585200</v>
      </c>
      <c r="I47" s="69">
        <v>0</v>
      </c>
      <c r="J47" s="69">
        <v>0</v>
      </c>
      <c r="K47" s="69">
        <v>0</v>
      </c>
      <c r="L47" s="69">
        <v>0</v>
      </c>
      <c r="M47" s="69">
        <v>4585200</v>
      </c>
      <c r="N47" s="69">
        <v>0</v>
      </c>
      <c r="O47" s="69">
        <v>0</v>
      </c>
      <c r="P47" s="69">
        <v>0</v>
      </c>
      <c r="Q47" s="69">
        <v>0</v>
      </c>
      <c r="R47" s="69">
        <v>0</v>
      </c>
      <c r="S47" s="69">
        <v>0</v>
      </c>
      <c r="T47" s="69">
        <v>0</v>
      </c>
      <c r="U47" s="68">
        <v>4585200</v>
      </c>
    </row>
    <row r="48" spans="1:21">
      <c r="A48" s="63">
        <v>40</v>
      </c>
      <c r="B48" s="64" t="s">
        <v>195</v>
      </c>
      <c r="C48" s="64" t="s">
        <v>196</v>
      </c>
      <c r="D48" s="64" t="s">
        <v>112</v>
      </c>
      <c r="E48" s="64" t="s">
        <v>113</v>
      </c>
      <c r="F48" s="64" t="s">
        <v>114</v>
      </c>
      <c r="G48" s="64" t="s">
        <v>166</v>
      </c>
      <c r="H48" s="65">
        <v>3783711</v>
      </c>
      <c r="I48" s="66">
        <v>0</v>
      </c>
      <c r="J48" s="66">
        <v>0</v>
      </c>
      <c r="K48" s="66">
        <v>0</v>
      </c>
      <c r="L48" s="66">
        <v>0</v>
      </c>
      <c r="M48" s="66">
        <v>0</v>
      </c>
      <c r="N48" s="66">
        <v>3783711</v>
      </c>
      <c r="O48" s="66">
        <v>0</v>
      </c>
      <c r="P48" s="66">
        <v>-3783711</v>
      </c>
      <c r="Q48" s="66">
        <v>0</v>
      </c>
      <c r="R48" s="66">
        <v>0</v>
      </c>
      <c r="S48" s="66">
        <v>0</v>
      </c>
      <c r="T48" s="66">
        <v>0</v>
      </c>
      <c r="U48" s="65">
        <v>0</v>
      </c>
    </row>
    <row r="49" spans="1:21" ht="33.75">
      <c r="A49" s="63">
        <v>41</v>
      </c>
      <c r="B49" s="67" t="s">
        <v>197</v>
      </c>
      <c r="C49" s="67" t="s">
        <v>198</v>
      </c>
      <c r="D49" s="67" t="s">
        <v>112</v>
      </c>
      <c r="E49" s="67" t="s">
        <v>113</v>
      </c>
      <c r="F49" s="67" t="s">
        <v>114</v>
      </c>
      <c r="G49" s="67" t="s">
        <v>166</v>
      </c>
      <c r="H49" s="68">
        <v>3656980</v>
      </c>
      <c r="I49" s="69">
        <v>0</v>
      </c>
      <c r="J49" s="69">
        <v>0</v>
      </c>
      <c r="K49" s="69">
        <v>0</v>
      </c>
      <c r="L49" s="69">
        <v>0</v>
      </c>
      <c r="M49" s="69">
        <v>0</v>
      </c>
      <c r="N49" s="69">
        <v>3656980</v>
      </c>
      <c r="O49" s="69">
        <v>0</v>
      </c>
      <c r="P49" s="69">
        <v>0</v>
      </c>
      <c r="Q49" s="69">
        <v>0</v>
      </c>
      <c r="R49" s="69">
        <v>0</v>
      </c>
      <c r="S49" s="69">
        <v>0</v>
      </c>
      <c r="T49" s="69">
        <v>0</v>
      </c>
      <c r="U49" s="68">
        <v>3656980</v>
      </c>
    </row>
    <row r="50" spans="1:21" ht="22.5">
      <c r="A50" s="63">
        <v>42</v>
      </c>
      <c r="B50" s="64" t="s">
        <v>199</v>
      </c>
      <c r="C50" s="64" t="s">
        <v>200</v>
      </c>
      <c r="D50" s="64" t="s">
        <v>112</v>
      </c>
      <c r="E50" s="64" t="s">
        <v>113</v>
      </c>
      <c r="F50" s="64" t="s">
        <v>114</v>
      </c>
      <c r="G50" s="64" t="s">
        <v>166</v>
      </c>
      <c r="H50" s="65">
        <v>9648450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66">
        <v>9648450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5">
        <v>9648450</v>
      </c>
    </row>
    <row r="51" spans="1:21">
      <c r="A51" s="63">
        <v>43</v>
      </c>
      <c r="B51" s="67" t="s">
        <v>201</v>
      </c>
      <c r="C51" s="67" t="s">
        <v>202</v>
      </c>
      <c r="D51" s="67" t="s">
        <v>112</v>
      </c>
      <c r="E51" s="67" t="s">
        <v>113</v>
      </c>
      <c r="F51" s="67" t="s">
        <v>114</v>
      </c>
      <c r="G51" s="67" t="s">
        <v>166</v>
      </c>
      <c r="H51" s="68">
        <v>854150</v>
      </c>
      <c r="I51" s="69">
        <v>0</v>
      </c>
      <c r="J51" s="69">
        <v>0</v>
      </c>
      <c r="K51" s="69">
        <v>0</v>
      </c>
      <c r="L51" s="69">
        <v>0</v>
      </c>
      <c r="M51" s="69">
        <v>0</v>
      </c>
      <c r="N51" s="69">
        <v>854150</v>
      </c>
      <c r="O51" s="69">
        <v>0</v>
      </c>
      <c r="P51" s="69">
        <v>0</v>
      </c>
      <c r="Q51" s="69">
        <v>0</v>
      </c>
      <c r="R51" s="69">
        <v>0</v>
      </c>
      <c r="S51" s="69">
        <v>0</v>
      </c>
      <c r="T51" s="69">
        <v>0</v>
      </c>
      <c r="U51" s="68">
        <v>854150</v>
      </c>
    </row>
    <row r="52" spans="1:21">
      <c r="A52" s="63">
        <v>44</v>
      </c>
      <c r="B52" s="64" t="s">
        <v>203</v>
      </c>
      <c r="C52" s="64" t="s">
        <v>204</v>
      </c>
      <c r="D52" s="64" t="s">
        <v>112</v>
      </c>
      <c r="E52" s="64" t="s">
        <v>113</v>
      </c>
      <c r="F52" s="64" t="s">
        <v>114</v>
      </c>
      <c r="G52" s="64" t="s">
        <v>166</v>
      </c>
      <c r="H52" s="65">
        <v>2289350</v>
      </c>
      <c r="I52" s="66">
        <v>0</v>
      </c>
      <c r="J52" s="66">
        <v>0</v>
      </c>
      <c r="K52" s="66">
        <v>0</v>
      </c>
      <c r="L52" s="66">
        <v>0</v>
      </c>
      <c r="M52" s="66">
        <v>0</v>
      </c>
      <c r="N52" s="66">
        <v>2289350</v>
      </c>
      <c r="O52" s="66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65">
        <v>2289350</v>
      </c>
    </row>
    <row r="53" spans="1:21" ht="22.5">
      <c r="A53" s="63">
        <v>45</v>
      </c>
      <c r="B53" s="67" t="s">
        <v>205</v>
      </c>
      <c r="C53" s="67" t="s">
        <v>206</v>
      </c>
      <c r="D53" s="67" t="s">
        <v>112</v>
      </c>
      <c r="E53" s="67" t="s">
        <v>113</v>
      </c>
      <c r="F53" s="67" t="s">
        <v>114</v>
      </c>
      <c r="G53" s="67" t="s">
        <v>166</v>
      </c>
      <c r="H53" s="68">
        <v>11983200</v>
      </c>
      <c r="I53" s="69">
        <v>0</v>
      </c>
      <c r="J53" s="69">
        <v>0</v>
      </c>
      <c r="K53" s="69">
        <v>0</v>
      </c>
      <c r="L53" s="69">
        <v>0</v>
      </c>
      <c r="M53" s="69">
        <v>0</v>
      </c>
      <c r="N53" s="69">
        <v>11983200</v>
      </c>
      <c r="O53" s="69">
        <v>0</v>
      </c>
      <c r="P53" s="69">
        <v>0</v>
      </c>
      <c r="Q53" s="69">
        <v>0</v>
      </c>
      <c r="R53" s="69">
        <v>0</v>
      </c>
      <c r="S53" s="69">
        <v>0</v>
      </c>
      <c r="T53" s="69">
        <v>0</v>
      </c>
      <c r="U53" s="68">
        <v>11983200</v>
      </c>
    </row>
    <row r="54" spans="1:21" ht="22.5">
      <c r="A54" s="63">
        <v>46</v>
      </c>
      <c r="B54" s="64" t="s">
        <v>207</v>
      </c>
      <c r="C54" s="64" t="s">
        <v>208</v>
      </c>
      <c r="D54" s="64" t="s">
        <v>112</v>
      </c>
      <c r="E54" s="64" t="s">
        <v>113</v>
      </c>
      <c r="F54" s="64" t="s">
        <v>114</v>
      </c>
      <c r="G54" s="64" t="s">
        <v>166</v>
      </c>
      <c r="H54" s="65">
        <v>3557000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0</v>
      </c>
      <c r="P54" s="66">
        <v>3557000</v>
      </c>
      <c r="Q54" s="66">
        <v>0</v>
      </c>
      <c r="R54" s="66">
        <v>0</v>
      </c>
      <c r="S54" s="66">
        <v>0</v>
      </c>
      <c r="T54" s="66">
        <v>0</v>
      </c>
      <c r="U54" s="65">
        <v>3557000</v>
      </c>
    </row>
    <row r="55" spans="1:21" ht="45">
      <c r="A55" s="63">
        <v>47</v>
      </c>
      <c r="B55" s="67" t="s">
        <v>209</v>
      </c>
      <c r="C55" s="67" t="s">
        <v>210</v>
      </c>
      <c r="D55" s="67" t="s">
        <v>112</v>
      </c>
      <c r="E55" s="67" t="s">
        <v>113</v>
      </c>
      <c r="F55" s="67" t="s">
        <v>114</v>
      </c>
      <c r="G55" s="67" t="s">
        <v>166</v>
      </c>
      <c r="H55" s="68">
        <v>4976167</v>
      </c>
      <c r="I55" s="69">
        <v>0</v>
      </c>
      <c r="J55" s="69">
        <v>0</v>
      </c>
      <c r="K55" s="69">
        <v>0</v>
      </c>
      <c r="L55" s="69">
        <v>0</v>
      </c>
      <c r="M55" s="69">
        <v>0</v>
      </c>
      <c r="N55" s="69">
        <v>0</v>
      </c>
      <c r="O55" s="69">
        <v>0</v>
      </c>
      <c r="P55" s="69">
        <v>4976167</v>
      </c>
      <c r="Q55" s="69">
        <v>0</v>
      </c>
      <c r="R55" s="69">
        <v>0</v>
      </c>
      <c r="S55" s="69">
        <v>0</v>
      </c>
      <c r="T55" s="69">
        <v>0</v>
      </c>
      <c r="U55" s="68">
        <v>4976167</v>
      </c>
    </row>
    <row r="56" spans="1:21" ht="33.75">
      <c r="A56" s="63">
        <v>48</v>
      </c>
      <c r="B56" s="64" t="s">
        <v>211</v>
      </c>
      <c r="C56" s="64" t="s">
        <v>212</v>
      </c>
      <c r="D56" s="64" t="s">
        <v>112</v>
      </c>
      <c r="E56" s="64" t="s">
        <v>113</v>
      </c>
      <c r="F56" s="64" t="s">
        <v>114</v>
      </c>
      <c r="G56" s="64" t="s">
        <v>166</v>
      </c>
      <c r="H56" s="65">
        <v>5585540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5585540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5">
        <v>5585540</v>
      </c>
    </row>
    <row r="57" spans="1:21" ht="22.5">
      <c r="A57" s="63">
        <v>49</v>
      </c>
      <c r="B57" s="67" t="s">
        <v>213</v>
      </c>
      <c r="C57" s="67" t="s">
        <v>214</v>
      </c>
      <c r="D57" s="67" t="s">
        <v>112</v>
      </c>
      <c r="E57" s="67" t="s">
        <v>113</v>
      </c>
      <c r="F57" s="67" t="s">
        <v>114</v>
      </c>
      <c r="G57" s="67" t="s">
        <v>166</v>
      </c>
      <c r="H57" s="68">
        <v>5000000</v>
      </c>
      <c r="I57" s="69">
        <v>0</v>
      </c>
      <c r="J57" s="69">
        <v>0</v>
      </c>
      <c r="K57" s="69">
        <v>0</v>
      </c>
      <c r="L57" s="69">
        <v>0</v>
      </c>
      <c r="M57" s="69">
        <v>0</v>
      </c>
      <c r="N57" s="69">
        <v>5000000</v>
      </c>
      <c r="O57" s="69">
        <v>0</v>
      </c>
      <c r="P57" s="69">
        <v>0</v>
      </c>
      <c r="Q57" s="69">
        <v>0</v>
      </c>
      <c r="R57" s="69">
        <v>0</v>
      </c>
      <c r="S57" s="69">
        <v>0</v>
      </c>
      <c r="T57" s="69">
        <v>0</v>
      </c>
      <c r="U57" s="68">
        <v>5000000</v>
      </c>
    </row>
    <row r="58" spans="1:21" ht="22.5">
      <c r="A58" s="63">
        <v>50</v>
      </c>
      <c r="B58" s="64" t="s">
        <v>215</v>
      </c>
      <c r="C58" s="64" t="s">
        <v>216</v>
      </c>
      <c r="D58" s="64" t="s">
        <v>112</v>
      </c>
      <c r="E58" s="64" t="s">
        <v>113</v>
      </c>
      <c r="F58" s="64" t="s">
        <v>114</v>
      </c>
      <c r="G58" s="64" t="s">
        <v>166</v>
      </c>
      <c r="H58" s="65">
        <v>1205040</v>
      </c>
      <c r="I58" s="66">
        <v>0</v>
      </c>
      <c r="J58" s="66">
        <v>0</v>
      </c>
      <c r="K58" s="66">
        <v>0</v>
      </c>
      <c r="L58" s="66">
        <v>0</v>
      </c>
      <c r="M58" s="66">
        <v>0</v>
      </c>
      <c r="N58" s="66">
        <v>1205040</v>
      </c>
      <c r="O58" s="66">
        <v>0</v>
      </c>
      <c r="P58" s="66">
        <v>0</v>
      </c>
      <c r="Q58" s="66">
        <v>0</v>
      </c>
      <c r="R58" s="66">
        <v>0</v>
      </c>
      <c r="S58" s="66">
        <v>0</v>
      </c>
      <c r="T58" s="66">
        <v>0</v>
      </c>
      <c r="U58" s="65">
        <v>1205040</v>
      </c>
    </row>
    <row r="59" spans="1:21" ht="33.75">
      <c r="A59" s="63">
        <v>51</v>
      </c>
      <c r="B59" s="67" t="s">
        <v>217</v>
      </c>
      <c r="C59" s="67" t="s">
        <v>218</v>
      </c>
      <c r="D59" s="67" t="s">
        <v>112</v>
      </c>
      <c r="E59" s="67" t="s">
        <v>113</v>
      </c>
      <c r="F59" s="67" t="s">
        <v>114</v>
      </c>
      <c r="G59" s="67" t="s">
        <v>166</v>
      </c>
      <c r="H59" s="68">
        <v>9737000</v>
      </c>
      <c r="I59" s="69">
        <v>0</v>
      </c>
      <c r="J59" s="69">
        <v>0</v>
      </c>
      <c r="K59" s="69">
        <v>0</v>
      </c>
      <c r="L59" s="69">
        <v>0</v>
      </c>
      <c r="M59" s="69">
        <v>0</v>
      </c>
      <c r="N59" s="69">
        <v>9737000</v>
      </c>
      <c r="O59" s="69">
        <v>0</v>
      </c>
      <c r="P59" s="69">
        <v>0</v>
      </c>
      <c r="Q59" s="69">
        <v>0</v>
      </c>
      <c r="R59" s="69">
        <v>0</v>
      </c>
      <c r="S59" s="69">
        <v>0</v>
      </c>
      <c r="T59" s="69">
        <v>0</v>
      </c>
      <c r="U59" s="68">
        <v>9737000</v>
      </c>
    </row>
    <row r="60" spans="1:21" ht="22.5">
      <c r="A60" s="63">
        <v>52</v>
      </c>
      <c r="B60" s="64" t="s">
        <v>219</v>
      </c>
      <c r="C60" s="64" t="s">
        <v>220</v>
      </c>
      <c r="D60" s="64" t="s">
        <v>112</v>
      </c>
      <c r="E60" s="64" t="s">
        <v>113</v>
      </c>
      <c r="F60" s="64" t="s">
        <v>114</v>
      </c>
      <c r="G60" s="64" t="s">
        <v>166</v>
      </c>
      <c r="H60" s="65">
        <v>4244900</v>
      </c>
      <c r="I60" s="66">
        <v>0</v>
      </c>
      <c r="J60" s="66">
        <v>0</v>
      </c>
      <c r="K60" s="66">
        <v>0</v>
      </c>
      <c r="L60" s="66">
        <v>0</v>
      </c>
      <c r="M60" s="66">
        <v>0</v>
      </c>
      <c r="N60" s="66">
        <v>4244900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65">
        <v>4244900</v>
      </c>
    </row>
    <row r="61" spans="1:21" ht="33.75">
      <c r="A61" s="63">
        <v>53</v>
      </c>
      <c r="B61" s="67" t="s">
        <v>221</v>
      </c>
      <c r="C61" s="67" t="s">
        <v>222</v>
      </c>
      <c r="D61" s="67" t="s">
        <v>112</v>
      </c>
      <c r="E61" s="67" t="s">
        <v>113</v>
      </c>
      <c r="F61" s="67" t="s">
        <v>114</v>
      </c>
      <c r="G61" s="67" t="s">
        <v>166</v>
      </c>
      <c r="H61" s="68">
        <v>3000000</v>
      </c>
      <c r="I61" s="69">
        <v>0</v>
      </c>
      <c r="J61" s="69">
        <v>0</v>
      </c>
      <c r="K61" s="69">
        <v>0</v>
      </c>
      <c r="L61" s="69">
        <v>0</v>
      </c>
      <c r="M61" s="69">
        <v>0</v>
      </c>
      <c r="N61" s="69">
        <v>3000000</v>
      </c>
      <c r="O61" s="69">
        <v>0</v>
      </c>
      <c r="P61" s="69">
        <v>0</v>
      </c>
      <c r="Q61" s="69">
        <v>0</v>
      </c>
      <c r="R61" s="69">
        <v>0</v>
      </c>
      <c r="S61" s="69">
        <v>0</v>
      </c>
      <c r="T61" s="69">
        <v>0</v>
      </c>
      <c r="U61" s="68">
        <v>3000000</v>
      </c>
    </row>
    <row r="62" spans="1:21" ht="33.75">
      <c r="A62" s="63">
        <v>54</v>
      </c>
      <c r="B62" s="64" t="s">
        <v>223</v>
      </c>
      <c r="C62" s="64" t="s">
        <v>224</v>
      </c>
      <c r="D62" s="64" t="s">
        <v>112</v>
      </c>
      <c r="E62" s="64" t="s">
        <v>113</v>
      </c>
      <c r="F62" s="64" t="s">
        <v>114</v>
      </c>
      <c r="G62" s="64" t="s">
        <v>166</v>
      </c>
      <c r="H62" s="65">
        <v>8826488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66">
        <v>8826488</v>
      </c>
      <c r="O62" s="66">
        <v>0</v>
      </c>
      <c r="P62" s="66">
        <v>0</v>
      </c>
      <c r="Q62" s="66">
        <v>-8826488</v>
      </c>
      <c r="R62" s="66">
        <v>0</v>
      </c>
      <c r="S62" s="66">
        <v>0</v>
      </c>
      <c r="T62" s="66">
        <v>0</v>
      </c>
      <c r="U62" s="65">
        <v>0</v>
      </c>
    </row>
    <row r="63" spans="1:21" ht="33.75">
      <c r="A63" s="63">
        <v>55</v>
      </c>
      <c r="B63" s="67" t="s">
        <v>225</v>
      </c>
      <c r="C63" s="67" t="s">
        <v>226</v>
      </c>
      <c r="D63" s="67" t="s">
        <v>112</v>
      </c>
      <c r="E63" s="67" t="s">
        <v>113</v>
      </c>
      <c r="F63" s="67" t="s">
        <v>114</v>
      </c>
      <c r="G63" s="67" t="s">
        <v>166</v>
      </c>
      <c r="H63" s="68">
        <v>5399207</v>
      </c>
      <c r="I63" s="69">
        <v>0</v>
      </c>
      <c r="J63" s="69">
        <v>0</v>
      </c>
      <c r="K63" s="69">
        <v>0</v>
      </c>
      <c r="L63" s="69">
        <v>0</v>
      </c>
      <c r="M63" s="69">
        <v>0</v>
      </c>
      <c r="N63" s="69">
        <v>5399207</v>
      </c>
      <c r="O63" s="69">
        <v>0</v>
      </c>
      <c r="P63" s="69">
        <v>0</v>
      </c>
      <c r="Q63" s="69">
        <v>0</v>
      </c>
      <c r="R63" s="69">
        <v>0</v>
      </c>
      <c r="S63" s="69">
        <v>0</v>
      </c>
      <c r="T63" s="69">
        <v>0</v>
      </c>
      <c r="U63" s="68">
        <v>5399207</v>
      </c>
    </row>
    <row r="64" spans="1:21" ht="22.5">
      <c r="A64" s="63">
        <v>56</v>
      </c>
      <c r="B64" s="64" t="s">
        <v>227</v>
      </c>
      <c r="C64" s="64" t="s">
        <v>228</v>
      </c>
      <c r="D64" s="64" t="s">
        <v>112</v>
      </c>
      <c r="E64" s="64" t="s">
        <v>113</v>
      </c>
      <c r="F64" s="64" t="s">
        <v>114</v>
      </c>
      <c r="G64" s="64" t="s">
        <v>166</v>
      </c>
      <c r="H64" s="65">
        <v>6819103</v>
      </c>
      <c r="I64" s="66">
        <v>0</v>
      </c>
      <c r="J64" s="66">
        <v>0</v>
      </c>
      <c r="K64" s="66">
        <v>0</v>
      </c>
      <c r="L64" s="66">
        <v>0</v>
      </c>
      <c r="M64" s="66">
        <v>0</v>
      </c>
      <c r="N64" s="66">
        <v>6819103</v>
      </c>
      <c r="O64" s="66">
        <v>0</v>
      </c>
      <c r="P64" s="66">
        <v>0</v>
      </c>
      <c r="Q64" s="66">
        <v>0</v>
      </c>
      <c r="R64" s="66">
        <v>0</v>
      </c>
      <c r="S64" s="66">
        <v>0</v>
      </c>
      <c r="T64" s="66">
        <v>0</v>
      </c>
      <c r="U64" s="65">
        <v>6819103</v>
      </c>
    </row>
    <row r="65" spans="1:21" ht="33.75">
      <c r="A65" s="63">
        <v>57</v>
      </c>
      <c r="B65" s="67" t="s">
        <v>229</v>
      </c>
      <c r="C65" s="67" t="s">
        <v>230</v>
      </c>
      <c r="D65" s="67" t="s">
        <v>112</v>
      </c>
      <c r="E65" s="67" t="s">
        <v>113</v>
      </c>
      <c r="F65" s="67" t="s">
        <v>114</v>
      </c>
      <c r="G65" s="67" t="s">
        <v>166</v>
      </c>
      <c r="H65" s="68">
        <v>2633200</v>
      </c>
      <c r="I65" s="69">
        <v>0</v>
      </c>
      <c r="J65" s="69">
        <v>0</v>
      </c>
      <c r="K65" s="69">
        <v>0</v>
      </c>
      <c r="L65" s="69">
        <v>0</v>
      </c>
      <c r="M65" s="69">
        <v>0</v>
      </c>
      <c r="N65" s="69">
        <v>2633200</v>
      </c>
      <c r="O65" s="69">
        <v>0</v>
      </c>
      <c r="P65" s="69">
        <v>0</v>
      </c>
      <c r="Q65" s="69">
        <v>0</v>
      </c>
      <c r="R65" s="69">
        <v>0</v>
      </c>
      <c r="S65" s="69">
        <v>0</v>
      </c>
      <c r="T65" s="69">
        <v>0</v>
      </c>
      <c r="U65" s="68">
        <v>2633200</v>
      </c>
    </row>
    <row r="66" spans="1:21" ht="22.5">
      <c r="A66" s="63">
        <v>58</v>
      </c>
      <c r="B66" s="64" t="s">
        <v>231</v>
      </c>
      <c r="C66" s="64" t="s">
        <v>232</v>
      </c>
      <c r="D66" s="64" t="s">
        <v>112</v>
      </c>
      <c r="E66" s="64" t="s">
        <v>113</v>
      </c>
      <c r="F66" s="64" t="s">
        <v>114</v>
      </c>
      <c r="G66" s="64" t="s">
        <v>166</v>
      </c>
      <c r="H66" s="65">
        <v>8499415</v>
      </c>
      <c r="I66" s="66">
        <v>0</v>
      </c>
      <c r="J66" s="66">
        <v>0</v>
      </c>
      <c r="K66" s="66">
        <v>0</v>
      </c>
      <c r="L66" s="66">
        <v>0</v>
      </c>
      <c r="M66" s="66">
        <v>0</v>
      </c>
      <c r="N66" s="66">
        <v>8499415</v>
      </c>
      <c r="O66" s="66">
        <v>0</v>
      </c>
      <c r="P66" s="66">
        <v>0</v>
      </c>
      <c r="Q66" s="66">
        <v>0</v>
      </c>
      <c r="R66" s="66">
        <v>0</v>
      </c>
      <c r="S66" s="66">
        <v>0</v>
      </c>
      <c r="T66" s="66">
        <v>0</v>
      </c>
      <c r="U66" s="65">
        <v>8499415</v>
      </c>
    </row>
    <row r="67" spans="1:21" ht="45">
      <c r="A67" s="63">
        <v>59</v>
      </c>
      <c r="B67" s="67" t="s">
        <v>233</v>
      </c>
      <c r="C67" s="67" t="s">
        <v>234</v>
      </c>
      <c r="D67" s="67" t="s">
        <v>112</v>
      </c>
      <c r="E67" s="67" t="s">
        <v>113</v>
      </c>
      <c r="F67" s="67" t="s">
        <v>114</v>
      </c>
      <c r="G67" s="67" t="s">
        <v>166</v>
      </c>
      <c r="H67" s="68">
        <v>7494555</v>
      </c>
      <c r="I67" s="69">
        <v>0</v>
      </c>
      <c r="J67" s="69">
        <v>0</v>
      </c>
      <c r="K67" s="69">
        <v>0</v>
      </c>
      <c r="L67" s="69">
        <v>0</v>
      </c>
      <c r="M67" s="69">
        <v>0</v>
      </c>
      <c r="N67" s="69">
        <v>7494555</v>
      </c>
      <c r="O67" s="69">
        <v>0</v>
      </c>
      <c r="P67" s="69">
        <v>0</v>
      </c>
      <c r="Q67" s="69">
        <v>0</v>
      </c>
      <c r="R67" s="69">
        <v>0</v>
      </c>
      <c r="S67" s="69">
        <v>0</v>
      </c>
      <c r="T67" s="69">
        <v>0</v>
      </c>
      <c r="U67" s="68">
        <v>7494555</v>
      </c>
    </row>
    <row r="68" spans="1:21" ht="22.5">
      <c r="A68" s="63">
        <v>60</v>
      </c>
      <c r="B68" s="64" t="s">
        <v>235</v>
      </c>
      <c r="C68" s="64" t="s">
        <v>236</v>
      </c>
      <c r="D68" s="64" t="s">
        <v>112</v>
      </c>
      <c r="E68" s="64" t="s">
        <v>113</v>
      </c>
      <c r="F68" s="64" t="s">
        <v>114</v>
      </c>
      <c r="G68" s="64" t="s">
        <v>166</v>
      </c>
      <c r="H68" s="65">
        <v>9580025</v>
      </c>
      <c r="I68" s="66">
        <v>0</v>
      </c>
      <c r="J68" s="66">
        <v>0</v>
      </c>
      <c r="K68" s="66">
        <v>0</v>
      </c>
      <c r="L68" s="66">
        <v>0</v>
      </c>
      <c r="M68" s="66">
        <v>0</v>
      </c>
      <c r="N68" s="66">
        <v>9580025</v>
      </c>
      <c r="O68" s="66">
        <v>0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65">
        <v>9580025</v>
      </c>
    </row>
    <row r="69" spans="1:21" ht="22.5">
      <c r="A69" s="63">
        <v>61</v>
      </c>
      <c r="B69" s="67" t="s">
        <v>237</v>
      </c>
      <c r="C69" s="67" t="s">
        <v>238</v>
      </c>
      <c r="D69" s="67" t="s">
        <v>112</v>
      </c>
      <c r="E69" s="67" t="s">
        <v>113</v>
      </c>
      <c r="F69" s="67" t="s">
        <v>114</v>
      </c>
      <c r="G69" s="67" t="s">
        <v>166</v>
      </c>
      <c r="H69" s="68">
        <v>3745540</v>
      </c>
      <c r="I69" s="69">
        <v>0</v>
      </c>
      <c r="J69" s="69">
        <v>0</v>
      </c>
      <c r="K69" s="69">
        <v>0</v>
      </c>
      <c r="L69" s="69">
        <v>0</v>
      </c>
      <c r="M69" s="69">
        <v>0</v>
      </c>
      <c r="N69" s="69">
        <v>3745540</v>
      </c>
      <c r="O69" s="69">
        <v>0</v>
      </c>
      <c r="P69" s="69">
        <v>0</v>
      </c>
      <c r="Q69" s="69">
        <v>0</v>
      </c>
      <c r="R69" s="69">
        <v>0</v>
      </c>
      <c r="S69" s="69">
        <v>0</v>
      </c>
      <c r="T69" s="69">
        <v>0</v>
      </c>
      <c r="U69" s="68">
        <v>3745540</v>
      </c>
    </row>
    <row r="70" spans="1:21">
      <c r="A70" s="63">
        <v>62</v>
      </c>
      <c r="B70" s="64" t="s">
        <v>239</v>
      </c>
      <c r="C70" s="64" t="s">
        <v>240</v>
      </c>
      <c r="D70" s="64" t="s">
        <v>112</v>
      </c>
      <c r="E70" s="64" t="s">
        <v>113</v>
      </c>
      <c r="F70" s="64" t="s">
        <v>114</v>
      </c>
      <c r="G70" s="64" t="s">
        <v>166</v>
      </c>
      <c r="H70" s="65">
        <v>3812000</v>
      </c>
      <c r="I70" s="66">
        <v>0</v>
      </c>
      <c r="J70" s="66">
        <v>0</v>
      </c>
      <c r="K70" s="66">
        <v>0</v>
      </c>
      <c r="L70" s="66">
        <v>0</v>
      </c>
      <c r="M70" s="66">
        <v>0</v>
      </c>
      <c r="N70" s="66">
        <v>3812000</v>
      </c>
      <c r="O70" s="66">
        <v>0</v>
      </c>
      <c r="P70" s="66">
        <v>0</v>
      </c>
      <c r="Q70" s="66">
        <v>0</v>
      </c>
      <c r="R70" s="66">
        <v>0</v>
      </c>
      <c r="S70" s="66">
        <v>0</v>
      </c>
      <c r="T70" s="66">
        <v>0</v>
      </c>
      <c r="U70" s="65">
        <v>3812000</v>
      </c>
    </row>
    <row r="71" spans="1:21">
      <c r="A71" s="63">
        <v>63</v>
      </c>
      <c r="B71" s="67" t="s">
        <v>241</v>
      </c>
      <c r="C71" s="67" t="s">
        <v>242</v>
      </c>
      <c r="D71" s="67" t="s">
        <v>112</v>
      </c>
      <c r="E71" s="67" t="s">
        <v>113</v>
      </c>
      <c r="F71" s="67" t="s">
        <v>114</v>
      </c>
      <c r="G71" s="67" t="s">
        <v>166</v>
      </c>
      <c r="H71" s="68">
        <v>2499775</v>
      </c>
      <c r="I71" s="69">
        <v>0</v>
      </c>
      <c r="J71" s="69">
        <v>0</v>
      </c>
      <c r="K71" s="69">
        <v>0</v>
      </c>
      <c r="L71" s="69">
        <v>0</v>
      </c>
      <c r="M71" s="69">
        <v>0</v>
      </c>
      <c r="N71" s="69">
        <v>2499775</v>
      </c>
      <c r="O71" s="69">
        <v>0</v>
      </c>
      <c r="P71" s="69">
        <v>0</v>
      </c>
      <c r="Q71" s="69">
        <v>0</v>
      </c>
      <c r="R71" s="69">
        <v>0</v>
      </c>
      <c r="S71" s="69">
        <v>0</v>
      </c>
      <c r="T71" s="69">
        <v>0</v>
      </c>
      <c r="U71" s="68">
        <v>2499775</v>
      </c>
    </row>
    <row r="72" spans="1:21" ht="22.5">
      <c r="A72" s="63">
        <v>64</v>
      </c>
      <c r="B72" s="64" t="s">
        <v>243</v>
      </c>
      <c r="C72" s="64" t="s">
        <v>244</v>
      </c>
      <c r="D72" s="64" t="s">
        <v>112</v>
      </c>
      <c r="E72" s="64" t="s">
        <v>113</v>
      </c>
      <c r="F72" s="64" t="s">
        <v>114</v>
      </c>
      <c r="G72" s="64" t="s">
        <v>166</v>
      </c>
      <c r="H72" s="65">
        <v>9265587</v>
      </c>
      <c r="I72" s="66">
        <v>0</v>
      </c>
      <c r="J72" s="66">
        <v>0</v>
      </c>
      <c r="K72" s="66">
        <v>0</v>
      </c>
      <c r="L72" s="66">
        <v>0</v>
      </c>
      <c r="M72" s="66">
        <v>0</v>
      </c>
      <c r="N72" s="66">
        <v>9265587</v>
      </c>
      <c r="O72" s="66">
        <v>0</v>
      </c>
      <c r="P72" s="66">
        <v>0</v>
      </c>
      <c r="Q72" s="66">
        <v>0</v>
      </c>
      <c r="R72" s="66">
        <v>0</v>
      </c>
      <c r="S72" s="66">
        <v>0</v>
      </c>
      <c r="T72" s="66">
        <v>0</v>
      </c>
      <c r="U72" s="65">
        <v>9265587</v>
      </c>
    </row>
    <row r="73" spans="1:21">
      <c r="A73" s="63">
        <v>65</v>
      </c>
      <c r="B73" s="67" t="s">
        <v>245</v>
      </c>
      <c r="C73" s="67" t="s">
        <v>246</v>
      </c>
      <c r="D73" s="67" t="s">
        <v>112</v>
      </c>
      <c r="E73" s="67" t="s">
        <v>113</v>
      </c>
      <c r="F73" s="67" t="s">
        <v>114</v>
      </c>
      <c r="G73" s="67" t="s">
        <v>166</v>
      </c>
      <c r="H73" s="68">
        <v>3915171</v>
      </c>
      <c r="I73" s="69">
        <v>0</v>
      </c>
      <c r="J73" s="69">
        <v>0</v>
      </c>
      <c r="K73" s="69">
        <v>0</v>
      </c>
      <c r="L73" s="69">
        <v>0</v>
      </c>
      <c r="M73" s="69">
        <v>0</v>
      </c>
      <c r="N73" s="69">
        <v>3915171</v>
      </c>
      <c r="O73" s="69">
        <v>0</v>
      </c>
      <c r="P73" s="69">
        <v>0</v>
      </c>
      <c r="Q73" s="69">
        <v>0</v>
      </c>
      <c r="R73" s="69">
        <v>0</v>
      </c>
      <c r="S73" s="69">
        <v>0</v>
      </c>
      <c r="T73" s="69">
        <v>0</v>
      </c>
      <c r="U73" s="68">
        <v>3915171</v>
      </c>
    </row>
    <row r="74" spans="1:21" ht="22.5">
      <c r="A74" s="63">
        <v>66</v>
      </c>
      <c r="B74" s="64" t="s">
        <v>247</v>
      </c>
      <c r="C74" s="64" t="s">
        <v>248</v>
      </c>
      <c r="D74" s="64" t="s">
        <v>112</v>
      </c>
      <c r="E74" s="64" t="s">
        <v>113</v>
      </c>
      <c r="F74" s="64" t="s">
        <v>114</v>
      </c>
      <c r="G74" s="64" t="s">
        <v>166</v>
      </c>
      <c r="H74" s="65">
        <v>8209810</v>
      </c>
      <c r="I74" s="66">
        <v>0</v>
      </c>
      <c r="J74" s="66">
        <v>0</v>
      </c>
      <c r="K74" s="66">
        <v>0</v>
      </c>
      <c r="L74" s="66">
        <v>0</v>
      </c>
      <c r="M74" s="66">
        <v>0</v>
      </c>
      <c r="N74" s="66">
        <v>8209810</v>
      </c>
      <c r="O74" s="66">
        <v>0</v>
      </c>
      <c r="P74" s="66">
        <v>0</v>
      </c>
      <c r="Q74" s="66">
        <v>0</v>
      </c>
      <c r="R74" s="66">
        <v>0</v>
      </c>
      <c r="S74" s="66">
        <v>0</v>
      </c>
      <c r="T74" s="66">
        <v>0</v>
      </c>
      <c r="U74" s="65">
        <v>8209810</v>
      </c>
    </row>
    <row r="75" spans="1:21" ht="33.75">
      <c r="A75" s="63">
        <v>67</v>
      </c>
      <c r="B75" s="67" t="s">
        <v>249</v>
      </c>
      <c r="C75" s="67" t="s">
        <v>250</v>
      </c>
      <c r="D75" s="67" t="s">
        <v>112</v>
      </c>
      <c r="E75" s="67" t="s">
        <v>113</v>
      </c>
      <c r="F75" s="67" t="s">
        <v>114</v>
      </c>
      <c r="G75" s="67" t="s">
        <v>166</v>
      </c>
      <c r="H75" s="68">
        <v>9000000</v>
      </c>
      <c r="I75" s="69">
        <v>0</v>
      </c>
      <c r="J75" s="69">
        <v>0</v>
      </c>
      <c r="K75" s="69">
        <v>0</v>
      </c>
      <c r="L75" s="69">
        <v>0</v>
      </c>
      <c r="M75" s="69">
        <v>0</v>
      </c>
      <c r="N75" s="69">
        <v>9000000</v>
      </c>
      <c r="O75" s="69">
        <v>0</v>
      </c>
      <c r="P75" s="69">
        <v>0</v>
      </c>
      <c r="Q75" s="69">
        <v>0</v>
      </c>
      <c r="R75" s="69">
        <v>0</v>
      </c>
      <c r="S75" s="69">
        <v>0</v>
      </c>
      <c r="T75" s="69">
        <v>0</v>
      </c>
      <c r="U75" s="68">
        <v>9000000</v>
      </c>
    </row>
    <row r="76" spans="1:21" ht="33.75">
      <c r="A76" s="63">
        <v>68</v>
      </c>
      <c r="B76" s="64" t="s">
        <v>251</v>
      </c>
      <c r="C76" s="64" t="s">
        <v>252</v>
      </c>
      <c r="D76" s="64" t="s">
        <v>112</v>
      </c>
      <c r="E76" s="64" t="s">
        <v>113</v>
      </c>
      <c r="F76" s="64" t="s">
        <v>114</v>
      </c>
      <c r="G76" s="64" t="s">
        <v>166</v>
      </c>
      <c r="H76" s="65">
        <v>5000000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66">
        <v>5000000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65">
        <v>5000000</v>
      </c>
    </row>
    <row r="77" spans="1:21" ht="22.5">
      <c r="A77" s="63">
        <v>69</v>
      </c>
      <c r="B77" s="67" t="s">
        <v>253</v>
      </c>
      <c r="C77" s="67" t="s">
        <v>254</v>
      </c>
      <c r="D77" s="67" t="s">
        <v>112</v>
      </c>
      <c r="E77" s="67" t="s">
        <v>113</v>
      </c>
      <c r="F77" s="67" t="s">
        <v>114</v>
      </c>
      <c r="G77" s="67" t="s">
        <v>166</v>
      </c>
      <c r="H77" s="68">
        <v>9000000</v>
      </c>
      <c r="I77" s="69">
        <v>0</v>
      </c>
      <c r="J77" s="69">
        <v>0</v>
      </c>
      <c r="K77" s="69">
        <v>0</v>
      </c>
      <c r="L77" s="69">
        <v>0</v>
      </c>
      <c r="M77" s="69">
        <v>0</v>
      </c>
      <c r="N77" s="69">
        <v>9000000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9">
        <v>0</v>
      </c>
      <c r="U77" s="68">
        <v>9000000</v>
      </c>
    </row>
    <row r="78" spans="1:21" ht="33.75">
      <c r="A78" s="63">
        <v>70</v>
      </c>
      <c r="B78" s="64" t="s">
        <v>255</v>
      </c>
      <c r="C78" s="64" t="s">
        <v>256</v>
      </c>
      <c r="D78" s="64" t="s">
        <v>112</v>
      </c>
      <c r="E78" s="64" t="s">
        <v>113</v>
      </c>
      <c r="F78" s="64" t="s">
        <v>114</v>
      </c>
      <c r="G78" s="64" t="s">
        <v>166</v>
      </c>
      <c r="H78" s="65">
        <v>12571500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12571500</v>
      </c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65">
        <v>12571500</v>
      </c>
    </row>
    <row r="79" spans="1:21" ht="22.5">
      <c r="A79" s="63">
        <v>71</v>
      </c>
      <c r="B79" s="67" t="s">
        <v>257</v>
      </c>
      <c r="C79" s="67" t="s">
        <v>258</v>
      </c>
      <c r="D79" s="67" t="s">
        <v>112</v>
      </c>
      <c r="E79" s="67" t="s">
        <v>113</v>
      </c>
      <c r="F79" s="67" t="s">
        <v>114</v>
      </c>
      <c r="G79" s="67" t="s">
        <v>166</v>
      </c>
      <c r="H79" s="68">
        <v>4965900</v>
      </c>
      <c r="I79" s="69">
        <v>0</v>
      </c>
      <c r="J79" s="69">
        <v>0</v>
      </c>
      <c r="K79" s="69">
        <v>0</v>
      </c>
      <c r="L79" s="69">
        <v>0</v>
      </c>
      <c r="M79" s="69">
        <v>0</v>
      </c>
      <c r="N79" s="69">
        <v>0</v>
      </c>
      <c r="O79" s="69">
        <v>0</v>
      </c>
      <c r="P79" s="69">
        <v>4965900</v>
      </c>
      <c r="Q79" s="69">
        <v>0</v>
      </c>
      <c r="R79" s="69">
        <v>0</v>
      </c>
      <c r="S79" s="69">
        <v>0</v>
      </c>
      <c r="T79" s="69">
        <v>0</v>
      </c>
      <c r="U79" s="68">
        <v>4965900</v>
      </c>
    </row>
    <row r="80" spans="1:21" ht="33.75">
      <c r="A80" s="63">
        <v>72</v>
      </c>
      <c r="B80" s="64" t="s">
        <v>259</v>
      </c>
      <c r="C80" s="64" t="s">
        <v>260</v>
      </c>
      <c r="D80" s="64" t="s">
        <v>112</v>
      </c>
      <c r="E80" s="64" t="s">
        <v>113</v>
      </c>
      <c r="F80" s="64" t="s">
        <v>114</v>
      </c>
      <c r="G80" s="64" t="s">
        <v>166</v>
      </c>
      <c r="H80" s="65">
        <v>9405000</v>
      </c>
      <c r="I80" s="66">
        <v>0</v>
      </c>
      <c r="J80" s="66">
        <v>0</v>
      </c>
      <c r="K80" s="66">
        <v>0</v>
      </c>
      <c r="L80" s="66">
        <v>0</v>
      </c>
      <c r="M80" s="66">
        <v>0</v>
      </c>
      <c r="N80" s="66">
        <v>9405000</v>
      </c>
      <c r="O80" s="66">
        <v>0</v>
      </c>
      <c r="P80" s="66">
        <v>0</v>
      </c>
      <c r="Q80" s="66">
        <v>0</v>
      </c>
      <c r="R80" s="66">
        <v>0</v>
      </c>
      <c r="S80" s="66">
        <v>0</v>
      </c>
      <c r="T80" s="66">
        <v>0</v>
      </c>
      <c r="U80" s="65">
        <v>9405000</v>
      </c>
    </row>
    <row r="81" spans="1:21" ht="33.75">
      <c r="A81" s="63">
        <v>73</v>
      </c>
      <c r="B81" s="67" t="s">
        <v>261</v>
      </c>
      <c r="C81" s="67" t="s">
        <v>262</v>
      </c>
      <c r="D81" s="67" t="s">
        <v>112</v>
      </c>
      <c r="E81" s="67" t="s">
        <v>113</v>
      </c>
      <c r="F81" s="67" t="s">
        <v>114</v>
      </c>
      <c r="G81" s="67" t="s">
        <v>166</v>
      </c>
      <c r="H81" s="68">
        <v>9998308</v>
      </c>
      <c r="I81" s="69">
        <v>0</v>
      </c>
      <c r="J81" s="69">
        <v>0</v>
      </c>
      <c r="K81" s="69">
        <v>0</v>
      </c>
      <c r="L81" s="69">
        <v>0</v>
      </c>
      <c r="M81" s="69">
        <v>0</v>
      </c>
      <c r="N81" s="69">
        <v>0</v>
      </c>
      <c r="O81" s="69">
        <v>0</v>
      </c>
      <c r="P81" s="69">
        <v>9998308</v>
      </c>
      <c r="Q81" s="69">
        <v>0</v>
      </c>
      <c r="R81" s="69">
        <v>0</v>
      </c>
      <c r="S81" s="69">
        <v>0</v>
      </c>
      <c r="T81" s="69">
        <v>0</v>
      </c>
      <c r="U81" s="68">
        <v>9998308</v>
      </c>
    </row>
    <row r="82" spans="1:21" ht="22.5">
      <c r="A82" s="63">
        <v>74</v>
      </c>
      <c r="B82" s="64" t="s">
        <v>263</v>
      </c>
      <c r="C82" s="64" t="s">
        <v>264</v>
      </c>
      <c r="D82" s="64" t="s">
        <v>112</v>
      </c>
      <c r="E82" s="64" t="s">
        <v>113</v>
      </c>
      <c r="F82" s="64" t="s">
        <v>114</v>
      </c>
      <c r="G82" s="64" t="s">
        <v>166</v>
      </c>
      <c r="H82" s="65">
        <v>7470000</v>
      </c>
      <c r="I82" s="66">
        <v>0</v>
      </c>
      <c r="J82" s="66">
        <v>0</v>
      </c>
      <c r="K82" s="66">
        <v>0</v>
      </c>
      <c r="L82" s="66">
        <v>0</v>
      </c>
      <c r="M82" s="66">
        <v>0</v>
      </c>
      <c r="N82" s="66">
        <v>0</v>
      </c>
      <c r="O82" s="66">
        <v>0</v>
      </c>
      <c r="P82" s="66">
        <v>7470000</v>
      </c>
      <c r="Q82" s="66">
        <v>0</v>
      </c>
      <c r="R82" s="66">
        <v>0</v>
      </c>
      <c r="S82" s="66">
        <v>0</v>
      </c>
      <c r="T82" s="66">
        <v>0</v>
      </c>
      <c r="U82" s="65">
        <v>7470000</v>
      </c>
    </row>
    <row r="83" spans="1:21" ht="22.5">
      <c r="A83" s="63">
        <v>75</v>
      </c>
      <c r="B83" s="67" t="s">
        <v>265</v>
      </c>
      <c r="C83" s="67" t="s">
        <v>266</v>
      </c>
      <c r="D83" s="67" t="s">
        <v>112</v>
      </c>
      <c r="E83" s="67" t="s">
        <v>113</v>
      </c>
      <c r="F83" s="67" t="s">
        <v>114</v>
      </c>
      <c r="G83" s="67" t="s">
        <v>166</v>
      </c>
      <c r="H83" s="68">
        <v>7209903</v>
      </c>
      <c r="I83" s="69">
        <v>0</v>
      </c>
      <c r="J83" s="69">
        <v>0</v>
      </c>
      <c r="K83" s="69">
        <v>0</v>
      </c>
      <c r="L83" s="69">
        <v>0</v>
      </c>
      <c r="M83" s="69">
        <v>0</v>
      </c>
      <c r="N83" s="69">
        <v>0</v>
      </c>
      <c r="O83" s="69">
        <v>0</v>
      </c>
      <c r="P83" s="69">
        <v>7209903</v>
      </c>
      <c r="Q83" s="69">
        <v>0</v>
      </c>
      <c r="R83" s="69">
        <v>0</v>
      </c>
      <c r="S83" s="69">
        <v>0</v>
      </c>
      <c r="T83" s="69">
        <v>0</v>
      </c>
      <c r="U83" s="68">
        <v>7209903</v>
      </c>
    </row>
    <row r="84" spans="1:21" ht="33.75">
      <c r="A84" s="63">
        <v>76</v>
      </c>
      <c r="B84" s="64" t="s">
        <v>267</v>
      </c>
      <c r="C84" s="64" t="s">
        <v>268</v>
      </c>
      <c r="D84" s="64" t="s">
        <v>112</v>
      </c>
      <c r="E84" s="64" t="s">
        <v>113</v>
      </c>
      <c r="F84" s="64" t="s">
        <v>114</v>
      </c>
      <c r="G84" s="64" t="s">
        <v>166</v>
      </c>
      <c r="H84" s="65">
        <v>4996802</v>
      </c>
      <c r="I84" s="66">
        <v>0</v>
      </c>
      <c r="J84" s="66">
        <v>0</v>
      </c>
      <c r="K84" s="66">
        <v>0</v>
      </c>
      <c r="L84" s="66">
        <v>0</v>
      </c>
      <c r="M84" s="66">
        <v>0</v>
      </c>
      <c r="N84" s="66">
        <v>0</v>
      </c>
      <c r="O84" s="66">
        <v>0</v>
      </c>
      <c r="P84" s="66">
        <v>4996802</v>
      </c>
      <c r="Q84" s="66">
        <v>0</v>
      </c>
      <c r="R84" s="66">
        <v>0</v>
      </c>
      <c r="S84" s="66">
        <v>0</v>
      </c>
      <c r="T84" s="66">
        <v>0</v>
      </c>
      <c r="U84" s="65">
        <v>4996802</v>
      </c>
    </row>
    <row r="85" spans="1:21" ht="56.25">
      <c r="A85" s="63">
        <v>77</v>
      </c>
      <c r="B85" s="67" t="s">
        <v>269</v>
      </c>
      <c r="C85" s="67" t="s">
        <v>270</v>
      </c>
      <c r="D85" s="67" t="s">
        <v>112</v>
      </c>
      <c r="E85" s="67" t="s">
        <v>113</v>
      </c>
      <c r="F85" s="67" t="s">
        <v>114</v>
      </c>
      <c r="G85" s="67" t="s">
        <v>166</v>
      </c>
      <c r="H85" s="68">
        <v>7497015</v>
      </c>
      <c r="I85" s="69">
        <v>0</v>
      </c>
      <c r="J85" s="69">
        <v>0</v>
      </c>
      <c r="K85" s="69">
        <v>0</v>
      </c>
      <c r="L85" s="69">
        <v>0</v>
      </c>
      <c r="M85" s="69">
        <v>0</v>
      </c>
      <c r="N85" s="69">
        <v>0</v>
      </c>
      <c r="O85" s="69">
        <v>0</v>
      </c>
      <c r="P85" s="69">
        <v>7497015</v>
      </c>
      <c r="Q85" s="69">
        <v>0</v>
      </c>
      <c r="R85" s="69">
        <v>0</v>
      </c>
      <c r="S85" s="69">
        <v>0</v>
      </c>
      <c r="T85" s="69">
        <v>0</v>
      </c>
      <c r="U85" s="68">
        <v>7497015</v>
      </c>
    </row>
    <row r="86" spans="1:21" ht="45">
      <c r="A86" s="63">
        <v>78</v>
      </c>
      <c r="B86" s="64" t="s">
        <v>271</v>
      </c>
      <c r="C86" s="64" t="s">
        <v>272</v>
      </c>
      <c r="D86" s="64" t="s">
        <v>112</v>
      </c>
      <c r="E86" s="64" t="s">
        <v>113</v>
      </c>
      <c r="F86" s="64" t="s">
        <v>114</v>
      </c>
      <c r="G86" s="64" t="s">
        <v>166</v>
      </c>
      <c r="H86" s="65">
        <v>2494495</v>
      </c>
      <c r="I86" s="66">
        <v>0</v>
      </c>
      <c r="J86" s="66">
        <v>0</v>
      </c>
      <c r="K86" s="66">
        <v>0</v>
      </c>
      <c r="L86" s="66">
        <v>0</v>
      </c>
      <c r="M86" s="66">
        <v>0</v>
      </c>
      <c r="N86" s="66">
        <v>0</v>
      </c>
      <c r="O86" s="66">
        <v>0</v>
      </c>
      <c r="P86" s="66">
        <v>2494495</v>
      </c>
      <c r="Q86" s="66">
        <v>0</v>
      </c>
      <c r="R86" s="66">
        <v>0</v>
      </c>
      <c r="S86" s="66">
        <v>0</v>
      </c>
      <c r="T86" s="66">
        <v>0</v>
      </c>
      <c r="U86" s="65">
        <v>2494495</v>
      </c>
    </row>
    <row r="87" spans="1:21" ht="22.5">
      <c r="A87" s="63">
        <v>79</v>
      </c>
      <c r="B87" s="67" t="s">
        <v>273</v>
      </c>
      <c r="C87" s="67" t="s">
        <v>274</v>
      </c>
      <c r="D87" s="67" t="s">
        <v>112</v>
      </c>
      <c r="E87" s="67" t="s">
        <v>113</v>
      </c>
      <c r="F87" s="67" t="s">
        <v>114</v>
      </c>
      <c r="G87" s="67" t="s">
        <v>166</v>
      </c>
      <c r="H87" s="68">
        <v>5000000</v>
      </c>
      <c r="I87" s="69">
        <v>0</v>
      </c>
      <c r="J87" s="69">
        <v>0</v>
      </c>
      <c r="K87" s="69">
        <v>0</v>
      </c>
      <c r="L87" s="69">
        <v>0</v>
      </c>
      <c r="M87" s="69">
        <v>0</v>
      </c>
      <c r="N87" s="69">
        <v>0</v>
      </c>
      <c r="O87" s="69">
        <v>0</v>
      </c>
      <c r="P87" s="69">
        <v>0</v>
      </c>
      <c r="Q87" s="69">
        <v>5000000</v>
      </c>
      <c r="R87" s="69">
        <v>0</v>
      </c>
      <c r="S87" s="69">
        <v>0</v>
      </c>
      <c r="T87" s="69">
        <v>0</v>
      </c>
      <c r="U87" s="68">
        <v>5000000</v>
      </c>
    </row>
    <row r="88" spans="1:21" ht="33.75">
      <c r="A88" s="63">
        <v>80</v>
      </c>
      <c r="B88" s="64" t="s">
        <v>275</v>
      </c>
      <c r="C88" s="64" t="s">
        <v>276</v>
      </c>
      <c r="D88" s="64" t="s">
        <v>112</v>
      </c>
      <c r="E88" s="64" t="s">
        <v>113</v>
      </c>
      <c r="F88" s="64" t="s">
        <v>114</v>
      </c>
      <c r="G88" s="64" t="s">
        <v>166</v>
      </c>
      <c r="H88" s="65">
        <v>2469480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66">
        <v>0</v>
      </c>
      <c r="O88" s="66">
        <v>0</v>
      </c>
      <c r="P88" s="66">
        <v>2469480</v>
      </c>
      <c r="Q88" s="66">
        <v>0</v>
      </c>
      <c r="R88" s="66">
        <v>0</v>
      </c>
      <c r="S88" s="66">
        <v>0</v>
      </c>
      <c r="T88" s="66">
        <v>0</v>
      </c>
      <c r="U88" s="65">
        <v>2469480</v>
      </c>
    </row>
    <row r="89" spans="1:21" ht="22.5">
      <c r="A89" s="63">
        <v>81</v>
      </c>
      <c r="B89" s="67" t="s">
        <v>277</v>
      </c>
      <c r="C89" s="67" t="s">
        <v>278</v>
      </c>
      <c r="D89" s="67" t="s">
        <v>112</v>
      </c>
      <c r="E89" s="67" t="s">
        <v>113</v>
      </c>
      <c r="F89" s="67" t="s">
        <v>114</v>
      </c>
      <c r="G89" s="67" t="s">
        <v>166</v>
      </c>
      <c r="H89" s="68">
        <v>2980000</v>
      </c>
      <c r="I89" s="69">
        <v>0</v>
      </c>
      <c r="J89" s="69">
        <v>0</v>
      </c>
      <c r="K89" s="69">
        <v>0</v>
      </c>
      <c r="L89" s="69">
        <v>0</v>
      </c>
      <c r="M89" s="69">
        <v>0</v>
      </c>
      <c r="N89" s="69">
        <v>0</v>
      </c>
      <c r="O89" s="69">
        <v>0</v>
      </c>
      <c r="P89" s="69">
        <v>2980000</v>
      </c>
      <c r="Q89" s="69">
        <v>0</v>
      </c>
      <c r="R89" s="69">
        <v>0</v>
      </c>
      <c r="S89" s="69">
        <v>0</v>
      </c>
      <c r="T89" s="69">
        <v>0</v>
      </c>
      <c r="U89" s="68">
        <v>2980000</v>
      </c>
    </row>
    <row r="90" spans="1:21" ht="22.5">
      <c r="A90" s="63">
        <v>82</v>
      </c>
      <c r="B90" s="64" t="s">
        <v>279</v>
      </c>
      <c r="C90" s="64" t="s">
        <v>280</v>
      </c>
      <c r="D90" s="64" t="s">
        <v>112</v>
      </c>
      <c r="E90" s="64" t="s">
        <v>113</v>
      </c>
      <c r="F90" s="64" t="s">
        <v>114</v>
      </c>
      <c r="G90" s="64" t="s">
        <v>166</v>
      </c>
      <c r="H90" s="65">
        <v>3694313</v>
      </c>
      <c r="I90" s="66">
        <v>0</v>
      </c>
      <c r="J90" s="66">
        <v>0</v>
      </c>
      <c r="K90" s="66">
        <v>0</v>
      </c>
      <c r="L90" s="66">
        <v>0</v>
      </c>
      <c r="M90" s="66">
        <v>0</v>
      </c>
      <c r="N90" s="66">
        <v>0</v>
      </c>
      <c r="O90" s="66">
        <v>0</v>
      </c>
      <c r="P90" s="66">
        <v>0</v>
      </c>
      <c r="Q90" s="66">
        <v>3694313</v>
      </c>
      <c r="R90" s="66">
        <v>0</v>
      </c>
      <c r="S90" s="66">
        <v>0</v>
      </c>
      <c r="T90" s="66">
        <v>0</v>
      </c>
      <c r="U90" s="65">
        <v>3694313</v>
      </c>
    </row>
    <row r="91" spans="1:21">
      <c r="A91" s="63">
        <v>83</v>
      </c>
      <c r="B91" s="67" t="s">
        <v>281</v>
      </c>
      <c r="C91" s="67" t="s">
        <v>282</v>
      </c>
      <c r="D91" s="67" t="s">
        <v>112</v>
      </c>
      <c r="E91" s="67" t="s">
        <v>113</v>
      </c>
      <c r="F91" s="67" t="s">
        <v>114</v>
      </c>
      <c r="G91" s="67" t="s">
        <v>166</v>
      </c>
      <c r="H91" s="68">
        <v>6672050</v>
      </c>
      <c r="I91" s="69">
        <v>0</v>
      </c>
      <c r="J91" s="69">
        <v>0</v>
      </c>
      <c r="K91" s="69">
        <v>0</v>
      </c>
      <c r="L91" s="69">
        <v>0</v>
      </c>
      <c r="M91" s="69">
        <v>0</v>
      </c>
      <c r="N91" s="69">
        <v>0</v>
      </c>
      <c r="O91" s="69">
        <v>0</v>
      </c>
      <c r="P91" s="69">
        <v>0</v>
      </c>
      <c r="Q91" s="69">
        <v>6672050</v>
      </c>
      <c r="R91" s="69">
        <v>0</v>
      </c>
      <c r="S91" s="69">
        <v>0</v>
      </c>
      <c r="T91" s="69">
        <v>0</v>
      </c>
      <c r="U91" s="68">
        <v>6672050</v>
      </c>
    </row>
    <row r="92" spans="1:21" ht="22.5">
      <c r="A92" s="63">
        <v>84</v>
      </c>
      <c r="B92" s="64" t="s">
        <v>283</v>
      </c>
      <c r="C92" s="64" t="s">
        <v>284</v>
      </c>
      <c r="D92" s="64" t="s">
        <v>112</v>
      </c>
      <c r="E92" s="64" t="s">
        <v>113</v>
      </c>
      <c r="F92" s="64" t="s">
        <v>114</v>
      </c>
      <c r="G92" s="64" t="s">
        <v>166</v>
      </c>
      <c r="H92" s="65">
        <v>2967400</v>
      </c>
      <c r="I92" s="66">
        <v>0</v>
      </c>
      <c r="J92" s="66">
        <v>0</v>
      </c>
      <c r="K92" s="66">
        <v>0</v>
      </c>
      <c r="L92" s="66">
        <v>0</v>
      </c>
      <c r="M92" s="66">
        <v>0</v>
      </c>
      <c r="N92" s="66">
        <v>0</v>
      </c>
      <c r="O92" s="66">
        <v>0</v>
      </c>
      <c r="P92" s="66">
        <v>2967400</v>
      </c>
      <c r="Q92" s="66">
        <v>0</v>
      </c>
      <c r="R92" s="66">
        <v>0</v>
      </c>
      <c r="S92" s="66">
        <v>0</v>
      </c>
      <c r="T92" s="66">
        <v>0</v>
      </c>
      <c r="U92" s="65">
        <v>2967400</v>
      </c>
    </row>
    <row r="93" spans="1:21" ht="22.5">
      <c r="A93" s="63">
        <v>85</v>
      </c>
      <c r="B93" s="67" t="s">
        <v>285</v>
      </c>
      <c r="C93" s="67" t="s">
        <v>286</v>
      </c>
      <c r="D93" s="67" t="s">
        <v>112</v>
      </c>
      <c r="E93" s="67" t="s">
        <v>113</v>
      </c>
      <c r="F93" s="67" t="s">
        <v>114</v>
      </c>
      <c r="G93" s="67" t="s">
        <v>166</v>
      </c>
      <c r="H93" s="68">
        <v>2485415</v>
      </c>
      <c r="I93" s="69">
        <v>0</v>
      </c>
      <c r="J93" s="69">
        <v>0</v>
      </c>
      <c r="K93" s="69">
        <v>0</v>
      </c>
      <c r="L93" s="69">
        <v>0</v>
      </c>
      <c r="M93" s="69">
        <v>0</v>
      </c>
      <c r="N93" s="69">
        <v>0</v>
      </c>
      <c r="O93" s="69">
        <v>0</v>
      </c>
      <c r="P93" s="69">
        <v>2485415</v>
      </c>
      <c r="Q93" s="69">
        <v>0</v>
      </c>
      <c r="R93" s="69">
        <v>0</v>
      </c>
      <c r="S93" s="69">
        <v>0</v>
      </c>
      <c r="T93" s="69">
        <v>0</v>
      </c>
      <c r="U93" s="68">
        <v>2485415</v>
      </c>
    </row>
    <row r="94" spans="1:21" ht="56.25">
      <c r="A94" s="63">
        <v>86</v>
      </c>
      <c r="B94" s="64" t="s">
        <v>287</v>
      </c>
      <c r="C94" s="64" t="s">
        <v>288</v>
      </c>
      <c r="D94" s="64" t="s">
        <v>112</v>
      </c>
      <c r="E94" s="64" t="s">
        <v>113</v>
      </c>
      <c r="F94" s="64" t="s">
        <v>114</v>
      </c>
      <c r="G94" s="64" t="s">
        <v>166</v>
      </c>
      <c r="H94" s="65">
        <v>4000000</v>
      </c>
      <c r="I94" s="66">
        <v>0</v>
      </c>
      <c r="J94" s="66">
        <v>0</v>
      </c>
      <c r="K94" s="66">
        <v>0</v>
      </c>
      <c r="L94" s="66">
        <v>0</v>
      </c>
      <c r="M94" s="66">
        <v>0</v>
      </c>
      <c r="N94" s="66">
        <v>0</v>
      </c>
      <c r="O94" s="66">
        <v>0</v>
      </c>
      <c r="P94" s="66">
        <v>4000000</v>
      </c>
      <c r="Q94" s="66">
        <v>0</v>
      </c>
      <c r="R94" s="66">
        <v>0</v>
      </c>
      <c r="S94" s="66">
        <v>0</v>
      </c>
      <c r="T94" s="66">
        <v>0</v>
      </c>
      <c r="U94" s="65">
        <v>4000000</v>
      </c>
    </row>
    <row r="95" spans="1:21" ht="45">
      <c r="A95" s="63">
        <v>87</v>
      </c>
      <c r="B95" s="67" t="s">
        <v>289</v>
      </c>
      <c r="C95" s="67" t="s">
        <v>290</v>
      </c>
      <c r="D95" s="67" t="s">
        <v>112</v>
      </c>
      <c r="E95" s="67" t="s">
        <v>113</v>
      </c>
      <c r="F95" s="67" t="s">
        <v>114</v>
      </c>
      <c r="G95" s="67" t="s">
        <v>166</v>
      </c>
      <c r="H95" s="68">
        <v>3279810</v>
      </c>
      <c r="I95" s="69">
        <v>0</v>
      </c>
      <c r="J95" s="69">
        <v>0</v>
      </c>
      <c r="K95" s="69">
        <v>0</v>
      </c>
      <c r="L95" s="69">
        <v>0</v>
      </c>
      <c r="M95" s="69">
        <v>0</v>
      </c>
      <c r="N95" s="69">
        <v>0</v>
      </c>
      <c r="O95" s="69">
        <v>0</v>
      </c>
      <c r="P95" s="69">
        <v>3279810</v>
      </c>
      <c r="Q95" s="69">
        <v>0</v>
      </c>
      <c r="R95" s="69">
        <v>0</v>
      </c>
      <c r="S95" s="69">
        <v>0</v>
      </c>
      <c r="T95" s="69">
        <v>0</v>
      </c>
      <c r="U95" s="68">
        <v>3279810</v>
      </c>
    </row>
    <row r="96" spans="1:21" ht="22.5">
      <c r="A96" s="63">
        <v>88</v>
      </c>
      <c r="B96" s="64" t="s">
        <v>291</v>
      </c>
      <c r="C96" s="64" t="s">
        <v>292</v>
      </c>
      <c r="D96" s="64" t="s">
        <v>112</v>
      </c>
      <c r="E96" s="64" t="s">
        <v>113</v>
      </c>
      <c r="F96" s="64" t="s">
        <v>114</v>
      </c>
      <c r="G96" s="64" t="s">
        <v>166</v>
      </c>
      <c r="H96" s="65">
        <v>3462480</v>
      </c>
      <c r="I96" s="66">
        <v>0</v>
      </c>
      <c r="J96" s="66">
        <v>0</v>
      </c>
      <c r="K96" s="66">
        <v>0</v>
      </c>
      <c r="L96" s="66">
        <v>0</v>
      </c>
      <c r="M96" s="66">
        <v>0</v>
      </c>
      <c r="N96" s="66">
        <v>0</v>
      </c>
      <c r="O96" s="66">
        <v>0</v>
      </c>
      <c r="P96" s="66">
        <v>3462480</v>
      </c>
      <c r="Q96" s="66">
        <v>0</v>
      </c>
      <c r="R96" s="66">
        <v>0</v>
      </c>
      <c r="S96" s="66">
        <v>0</v>
      </c>
      <c r="T96" s="66">
        <v>0</v>
      </c>
      <c r="U96" s="65">
        <v>3462480</v>
      </c>
    </row>
    <row r="97" spans="1:21" ht="22.5">
      <c r="A97" s="63">
        <v>89</v>
      </c>
      <c r="B97" s="67" t="s">
        <v>293</v>
      </c>
      <c r="C97" s="67" t="s">
        <v>294</v>
      </c>
      <c r="D97" s="67" t="s">
        <v>112</v>
      </c>
      <c r="E97" s="67" t="s">
        <v>113</v>
      </c>
      <c r="F97" s="67" t="s">
        <v>114</v>
      </c>
      <c r="G97" s="67" t="s">
        <v>166</v>
      </c>
      <c r="H97" s="68">
        <v>8786202</v>
      </c>
      <c r="I97" s="69">
        <v>0</v>
      </c>
      <c r="J97" s="69">
        <v>0</v>
      </c>
      <c r="K97" s="69">
        <v>0</v>
      </c>
      <c r="L97" s="69">
        <v>0</v>
      </c>
      <c r="M97" s="69">
        <v>0</v>
      </c>
      <c r="N97" s="69">
        <v>0</v>
      </c>
      <c r="O97" s="69">
        <v>0</v>
      </c>
      <c r="P97" s="69">
        <v>8786202</v>
      </c>
      <c r="Q97" s="69">
        <v>0</v>
      </c>
      <c r="R97" s="69">
        <v>0</v>
      </c>
      <c r="S97" s="69">
        <v>0</v>
      </c>
      <c r="T97" s="69">
        <v>0</v>
      </c>
      <c r="U97" s="68">
        <v>8786202</v>
      </c>
    </row>
    <row r="98" spans="1:21" ht="45">
      <c r="A98" s="63">
        <v>90</v>
      </c>
      <c r="B98" s="64" t="s">
        <v>295</v>
      </c>
      <c r="C98" s="64" t="s">
        <v>296</v>
      </c>
      <c r="D98" s="64" t="s">
        <v>112</v>
      </c>
      <c r="E98" s="64" t="s">
        <v>113</v>
      </c>
      <c r="F98" s="64" t="s">
        <v>114</v>
      </c>
      <c r="G98" s="64" t="s">
        <v>166</v>
      </c>
      <c r="H98" s="65">
        <v>5000000</v>
      </c>
      <c r="I98" s="66">
        <v>0</v>
      </c>
      <c r="J98" s="66">
        <v>0</v>
      </c>
      <c r="K98" s="66">
        <v>0</v>
      </c>
      <c r="L98" s="66">
        <v>0</v>
      </c>
      <c r="M98" s="66">
        <v>0</v>
      </c>
      <c r="N98" s="66">
        <v>0</v>
      </c>
      <c r="O98" s="66">
        <v>0</v>
      </c>
      <c r="P98" s="66">
        <v>5000000</v>
      </c>
      <c r="Q98" s="66">
        <v>0</v>
      </c>
      <c r="R98" s="66">
        <v>0</v>
      </c>
      <c r="S98" s="66">
        <v>0</v>
      </c>
      <c r="T98" s="66">
        <v>0</v>
      </c>
      <c r="U98" s="65">
        <v>5000000</v>
      </c>
    </row>
    <row r="99" spans="1:21" ht="33.75">
      <c r="A99" s="63">
        <v>91</v>
      </c>
      <c r="B99" s="67" t="s">
        <v>297</v>
      </c>
      <c r="C99" s="67" t="s">
        <v>298</v>
      </c>
      <c r="D99" s="67" t="s">
        <v>112</v>
      </c>
      <c r="E99" s="67" t="s">
        <v>113</v>
      </c>
      <c r="F99" s="67" t="s">
        <v>114</v>
      </c>
      <c r="G99" s="67" t="s">
        <v>166</v>
      </c>
      <c r="H99" s="68">
        <v>2500000</v>
      </c>
      <c r="I99" s="69">
        <v>0</v>
      </c>
      <c r="J99" s="69">
        <v>0</v>
      </c>
      <c r="K99" s="69">
        <v>0</v>
      </c>
      <c r="L99" s="69">
        <v>0</v>
      </c>
      <c r="M99" s="69">
        <v>0</v>
      </c>
      <c r="N99" s="69">
        <v>0</v>
      </c>
      <c r="O99" s="69">
        <v>0</v>
      </c>
      <c r="P99" s="69">
        <v>2500000</v>
      </c>
      <c r="Q99" s="69">
        <v>0</v>
      </c>
      <c r="R99" s="69">
        <v>-2500000</v>
      </c>
      <c r="S99" s="69">
        <v>0</v>
      </c>
      <c r="T99" s="69">
        <v>0</v>
      </c>
      <c r="U99" s="68">
        <v>0</v>
      </c>
    </row>
    <row r="100" spans="1:21">
      <c r="A100" s="63">
        <v>92</v>
      </c>
      <c r="B100" s="64" t="s">
        <v>299</v>
      </c>
      <c r="C100" s="64" t="s">
        <v>300</v>
      </c>
      <c r="D100" s="64" t="s">
        <v>112</v>
      </c>
      <c r="E100" s="64" t="s">
        <v>113</v>
      </c>
      <c r="F100" s="64" t="s">
        <v>114</v>
      </c>
      <c r="G100" s="64" t="s">
        <v>166</v>
      </c>
      <c r="H100" s="65">
        <v>3499874</v>
      </c>
      <c r="I100" s="66">
        <v>0</v>
      </c>
      <c r="J100" s="66">
        <v>0</v>
      </c>
      <c r="K100" s="66">
        <v>0</v>
      </c>
      <c r="L100" s="66">
        <v>0</v>
      </c>
      <c r="M100" s="66">
        <v>0</v>
      </c>
      <c r="N100" s="66">
        <v>0</v>
      </c>
      <c r="O100" s="66">
        <v>0</v>
      </c>
      <c r="P100" s="66">
        <v>3499874</v>
      </c>
      <c r="Q100" s="66">
        <v>0</v>
      </c>
      <c r="R100" s="66">
        <v>0</v>
      </c>
      <c r="S100" s="66">
        <v>0</v>
      </c>
      <c r="T100" s="66">
        <v>0</v>
      </c>
      <c r="U100" s="65">
        <v>3499874</v>
      </c>
    </row>
    <row r="101" spans="1:21" ht="56.25">
      <c r="A101" s="63">
        <v>93</v>
      </c>
      <c r="B101" s="67" t="s">
        <v>301</v>
      </c>
      <c r="C101" s="67" t="s">
        <v>302</v>
      </c>
      <c r="D101" s="67" t="s">
        <v>112</v>
      </c>
      <c r="E101" s="67" t="s">
        <v>113</v>
      </c>
      <c r="F101" s="67" t="s">
        <v>114</v>
      </c>
      <c r="G101" s="67" t="s">
        <v>166</v>
      </c>
      <c r="H101" s="68">
        <v>7489733</v>
      </c>
      <c r="I101" s="69">
        <v>0</v>
      </c>
      <c r="J101" s="69">
        <v>0</v>
      </c>
      <c r="K101" s="69">
        <v>0</v>
      </c>
      <c r="L101" s="69">
        <v>0</v>
      </c>
      <c r="M101" s="69">
        <v>0</v>
      </c>
      <c r="N101" s="69">
        <v>0</v>
      </c>
      <c r="O101" s="69">
        <v>0</v>
      </c>
      <c r="P101" s="69">
        <v>7489733</v>
      </c>
      <c r="Q101" s="69">
        <v>0</v>
      </c>
      <c r="R101" s="69">
        <v>0</v>
      </c>
      <c r="S101" s="69">
        <v>0</v>
      </c>
      <c r="T101" s="69">
        <v>0</v>
      </c>
      <c r="U101" s="68">
        <v>7489733</v>
      </c>
    </row>
    <row r="102" spans="1:21" ht="33.75">
      <c r="A102" s="63">
        <v>94</v>
      </c>
      <c r="B102" s="64" t="s">
        <v>303</v>
      </c>
      <c r="C102" s="64" t="s">
        <v>304</v>
      </c>
      <c r="D102" s="64" t="s">
        <v>112</v>
      </c>
      <c r="E102" s="64" t="s">
        <v>113</v>
      </c>
      <c r="F102" s="64" t="s">
        <v>114</v>
      </c>
      <c r="G102" s="64" t="s">
        <v>166</v>
      </c>
      <c r="H102" s="65">
        <v>9125628</v>
      </c>
      <c r="I102" s="66">
        <v>0</v>
      </c>
      <c r="J102" s="66">
        <v>0</v>
      </c>
      <c r="K102" s="66">
        <v>0</v>
      </c>
      <c r="L102" s="66">
        <v>0</v>
      </c>
      <c r="M102" s="66">
        <v>0</v>
      </c>
      <c r="N102" s="66">
        <v>0</v>
      </c>
      <c r="O102" s="66">
        <v>0</v>
      </c>
      <c r="P102" s="66">
        <v>9125628</v>
      </c>
      <c r="Q102" s="66">
        <v>0</v>
      </c>
      <c r="R102" s="66">
        <v>0</v>
      </c>
      <c r="S102" s="66">
        <v>0</v>
      </c>
      <c r="T102" s="66">
        <v>0</v>
      </c>
      <c r="U102" s="65">
        <v>9125628</v>
      </c>
    </row>
    <row r="103" spans="1:21">
      <c r="A103" s="63">
        <v>95</v>
      </c>
      <c r="B103" s="67" t="s">
        <v>305</v>
      </c>
      <c r="C103" s="67" t="s">
        <v>306</v>
      </c>
      <c r="D103" s="67" t="s">
        <v>112</v>
      </c>
      <c r="E103" s="67" t="s">
        <v>113</v>
      </c>
      <c r="F103" s="67" t="s">
        <v>114</v>
      </c>
      <c r="G103" s="67" t="s">
        <v>166</v>
      </c>
      <c r="H103" s="68">
        <v>10000000</v>
      </c>
      <c r="I103" s="69">
        <v>0</v>
      </c>
      <c r="J103" s="69">
        <v>0</v>
      </c>
      <c r="K103" s="69">
        <v>0</v>
      </c>
      <c r="L103" s="69">
        <v>0</v>
      </c>
      <c r="M103" s="69">
        <v>0</v>
      </c>
      <c r="N103" s="69">
        <v>0</v>
      </c>
      <c r="O103" s="69">
        <v>0</v>
      </c>
      <c r="P103" s="69">
        <v>10000000</v>
      </c>
      <c r="Q103" s="69">
        <v>0</v>
      </c>
      <c r="R103" s="69">
        <v>0</v>
      </c>
      <c r="S103" s="69">
        <v>0</v>
      </c>
      <c r="T103" s="69">
        <v>0</v>
      </c>
      <c r="U103" s="68">
        <v>10000000</v>
      </c>
    </row>
    <row r="104" spans="1:21" ht="22.5">
      <c r="A104" s="63">
        <v>96</v>
      </c>
      <c r="B104" s="64" t="s">
        <v>307</v>
      </c>
      <c r="C104" s="64" t="s">
        <v>308</v>
      </c>
      <c r="D104" s="64" t="s">
        <v>112</v>
      </c>
      <c r="E104" s="64" t="s">
        <v>113</v>
      </c>
      <c r="F104" s="64" t="s">
        <v>114</v>
      </c>
      <c r="G104" s="64" t="s">
        <v>166</v>
      </c>
      <c r="H104" s="65">
        <v>2208000</v>
      </c>
      <c r="I104" s="66">
        <v>0</v>
      </c>
      <c r="J104" s="66">
        <v>0</v>
      </c>
      <c r="K104" s="66">
        <v>0</v>
      </c>
      <c r="L104" s="66">
        <v>0</v>
      </c>
      <c r="M104" s="66">
        <v>0</v>
      </c>
      <c r="N104" s="66">
        <v>0</v>
      </c>
      <c r="O104" s="66">
        <v>0</v>
      </c>
      <c r="P104" s="66">
        <v>2208000</v>
      </c>
      <c r="Q104" s="66">
        <v>0</v>
      </c>
      <c r="R104" s="66">
        <v>0</v>
      </c>
      <c r="S104" s="66">
        <v>0</v>
      </c>
      <c r="T104" s="66">
        <v>0</v>
      </c>
      <c r="U104" s="65">
        <v>2208000</v>
      </c>
    </row>
    <row r="105" spans="1:21" ht="33.75">
      <c r="A105" s="63">
        <v>97</v>
      </c>
      <c r="B105" s="67" t="s">
        <v>309</v>
      </c>
      <c r="C105" s="67" t="s">
        <v>310</v>
      </c>
      <c r="D105" s="67" t="s">
        <v>112</v>
      </c>
      <c r="E105" s="67" t="s">
        <v>113</v>
      </c>
      <c r="F105" s="67" t="s">
        <v>114</v>
      </c>
      <c r="G105" s="67" t="s">
        <v>166</v>
      </c>
      <c r="H105" s="68">
        <v>4129590</v>
      </c>
      <c r="I105" s="69">
        <v>0</v>
      </c>
      <c r="J105" s="69">
        <v>0</v>
      </c>
      <c r="K105" s="69">
        <v>0</v>
      </c>
      <c r="L105" s="69">
        <v>0</v>
      </c>
      <c r="M105" s="69">
        <v>0</v>
      </c>
      <c r="N105" s="69">
        <v>0</v>
      </c>
      <c r="O105" s="69">
        <v>0</v>
      </c>
      <c r="P105" s="69">
        <v>4129590</v>
      </c>
      <c r="Q105" s="69">
        <v>0</v>
      </c>
      <c r="R105" s="69">
        <v>0</v>
      </c>
      <c r="S105" s="69">
        <v>0</v>
      </c>
      <c r="T105" s="69">
        <v>0</v>
      </c>
      <c r="U105" s="68">
        <v>4129590</v>
      </c>
    </row>
    <row r="106" spans="1:21" ht="45">
      <c r="A106" s="63">
        <v>98</v>
      </c>
      <c r="B106" s="64" t="s">
        <v>311</v>
      </c>
      <c r="C106" s="64" t="s">
        <v>312</v>
      </c>
      <c r="D106" s="64" t="s">
        <v>112</v>
      </c>
      <c r="E106" s="64" t="s">
        <v>113</v>
      </c>
      <c r="F106" s="64" t="s">
        <v>114</v>
      </c>
      <c r="G106" s="64" t="s">
        <v>166</v>
      </c>
      <c r="H106" s="65">
        <v>9996102</v>
      </c>
      <c r="I106" s="66">
        <v>0</v>
      </c>
      <c r="J106" s="66">
        <v>0</v>
      </c>
      <c r="K106" s="66">
        <v>0</v>
      </c>
      <c r="L106" s="66">
        <v>0</v>
      </c>
      <c r="M106" s="66">
        <v>0</v>
      </c>
      <c r="N106" s="66">
        <v>0</v>
      </c>
      <c r="O106" s="66">
        <v>0</v>
      </c>
      <c r="P106" s="66">
        <v>9996102</v>
      </c>
      <c r="Q106" s="66">
        <v>0</v>
      </c>
      <c r="R106" s="66">
        <v>0</v>
      </c>
      <c r="S106" s="66">
        <v>0</v>
      </c>
      <c r="T106" s="66">
        <v>0</v>
      </c>
      <c r="U106" s="65">
        <v>9996102</v>
      </c>
    </row>
    <row r="107" spans="1:21" ht="22.5">
      <c r="A107" s="63">
        <v>99</v>
      </c>
      <c r="B107" s="67" t="s">
        <v>313</v>
      </c>
      <c r="C107" s="67" t="s">
        <v>314</v>
      </c>
      <c r="D107" s="67" t="s">
        <v>112</v>
      </c>
      <c r="E107" s="67" t="s">
        <v>113</v>
      </c>
      <c r="F107" s="67" t="s">
        <v>114</v>
      </c>
      <c r="G107" s="67" t="s">
        <v>166</v>
      </c>
      <c r="H107" s="68">
        <v>5000000</v>
      </c>
      <c r="I107" s="69">
        <v>0</v>
      </c>
      <c r="J107" s="69">
        <v>0</v>
      </c>
      <c r="K107" s="69">
        <v>0</v>
      </c>
      <c r="L107" s="69">
        <v>0</v>
      </c>
      <c r="M107" s="69">
        <v>0</v>
      </c>
      <c r="N107" s="69">
        <v>0</v>
      </c>
      <c r="O107" s="69">
        <v>0</v>
      </c>
      <c r="P107" s="69">
        <v>0</v>
      </c>
      <c r="Q107" s="69">
        <v>5000000</v>
      </c>
      <c r="R107" s="69">
        <v>0</v>
      </c>
      <c r="S107" s="69">
        <v>0</v>
      </c>
      <c r="T107" s="69">
        <v>-1</v>
      </c>
      <c r="U107" s="68">
        <v>4999999</v>
      </c>
    </row>
    <row r="108" spans="1:21" ht="33.75">
      <c r="A108" s="63">
        <v>100</v>
      </c>
      <c r="B108" s="64" t="s">
        <v>315</v>
      </c>
      <c r="C108" s="64" t="s">
        <v>316</v>
      </c>
      <c r="D108" s="64" t="s">
        <v>156</v>
      </c>
      <c r="E108" s="64" t="s">
        <v>113</v>
      </c>
      <c r="F108" s="64" t="s">
        <v>114</v>
      </c>
      <c r="G108" s="64" t="s">
        <v>166</v>
      </c>
      <c r="H108" s="65">
        <v>5000000</v>
      </c>
      <c r="I108" s="66">
        <v>0</v>
      </c>
      <c r="J108" s="66">
        <v>0</v>
      </c>
      <c r="K108" s="66">
        <v>0</v>
      </c>
      <c r="L108" s="66">
        <v>0</v>
      </c>
      <c r="M108" s="66">
        <v>0</v>
      </c>
      <c r="N108" s="66">
        <v>5000000</v>
      </c>
      <c r="O108" s="66">
        <v>0</v>
      </c>
      <c r="P108" s="66">
        <v>0</v>
      </c>
      <c r="Q108" s="66">
        <v>0</v>
      </c>
      <c r="R108" s="66">
        <v>0</v>
      </c>
      <c r="S108" s="66">
        <v>0</v>
      </c>
      <c r="T108" s="66">
        <v>0</v>
      </c>
      <c r="U108" s="65">
        <v>5000000</v>
      </c>
    </row>
    <row r="109" spans="1:21" ht="22.5">
      <c r="A109" s="63">
        <v>101</v>
      </c>
      <c r="B109" s="67" t="s">
        <v>317</v>
      </c>
      <c r="C109" s="67" t="s">
        <v>318</v>
      </c>
      <c r="D109" s="67" t="s">
        <v>156</v>
      </c>
      <c r="E109" s="67" t="s">
        <v>113</v>
      </c>
      <c r="F109" s="67" t="s">
        <v>114</v>
      </c>
      <c r="G109" s="67" t="s">
        <v>166</v>
      </c>
      <c r="H109" s="68">
        <v>2888500</v>
      </c>
      <c r="I109" s="69">
        <v>0</v>
      </c>
      <c r="J109" s="69">
        <v>0</v>
      </c>
      <c r="K109" s="69">
        <v>0</v>
      </c>
      <c r="L109" s="69">
        <v>0</v>
      </c>
      <c r="M109" s="69">
        <v>0</v>
      </c>
      <c r="N109" s="69">
        <v>2888500</v>
      </c>
      <c r="O109" s="69">
        <v>0</v>
      </c>
      <c r="P109" s="69">
        <v>0</v>
      </c>
      <c r="Q109" s="69">
        <v>0</v>
      </c>
      <c r="R109" s="69">
        <v>0</v>
      </c>
      <c r="S109" s="69">
        <v>0</v>
      </c>
      <c r="T109" s="69">
        <v>0</v>
      </c>
      <c r="U109" s="68">
        <v>2888500</v>
      </c>
    </row>
    <row r="110" spans="1:21" ht="33.75">
      <c r="A110" s="63">
        <v>102</v>
      </c>
      <c r="B110" s="64" t="s">
        <v>319</v>
      </c>
      <c r="C110" s="64" t="s">
        <v>320</v>
      </c>
      <c r="D110" s="64" t="s">
        <v>112</v>
      </c>
      <c r="E110" s="64" t="s">
        <v>113</v>
      </c>
      <c r="F110" s="64" t="s">
        <v>114</v>
      </c>
      <c r="G110" s="64" t="s">
        <v>321</v>
      </c>
      <c r="H110" s="65">
        <v>4192200</v>
      </c>
      <c r="I110" s="66">
        <v>0</v>
      </c>
      <c r="J110" s="66">
        <v>0</v>
      </c>
      <c r="K110" s="66">
        <v>0</v>
      </c>
      <c r="L110" s="66">
        <v>0</v>
      </c>
      <c r="M110" s="66">
        <v>0</v>
      </c>
      <c r="N110" s="66">
        <v>4192200</v>
      </c>
      <c r="O110" s="66">
        <v>0</v>
      </c>
      <c r="P110" s="66">
        <v>0</v>
      </c>
      <c r="Q110" s="66">
        <v>0</v>
      </c>
      <c r="R110" s="66">
        <v>0</v>
      </c>
      <c r="S110" s="66">
        <v>0</v>
      </c>
      <c r="T110" s="66">
        <v>0</v>
      </c>
      <c r="U110" s="65">
        <v>4192200</v>
      </c>
    </row>
    <row r="111" spans="1:21" ht="33.75">
      <c r="A111" s="63">
        <v>103</v>
      </c>
      <c r="B111" s="67" t="s">
        <v>322</v>
      </c>
      <c r="C111" s="67" t="s">
        <v>323</v>
      </c>
      <c r="D111" s="67" t="s">
        <v>112</v>
      </c>
      <c r="E111" s="67" t="s">
        <v>113</v>
      </c>
      <c r="F111" s="67" t="s">
        <v>114</v>
      </c>
      <c r="G111" s="67" t="s">
        <v>321</v>
      </c>
      <c r="H111" s="68">
        <v>7167637</v>
      </c>
      <c r="I111" s="69">
        <v>0</v>
      </c>
      <c r="J111" s="69">
        <v>0</v>
      </c>
      <c r="K111" s="69">
        <v>0</v>
      </c>
      <c r="L111" s="69">
        <v>0</v>
      </c>
      <c r="M111" s="69">
        <v>0</v>
      </c>
      <c r="N111" s="69">
        <v>7167637</v>
      </c>
      <c r="O111" s="69">
        <v>0</v>
      </c>
      <c r="P111" s="69">
        <v>0</v>
      </c>
      <c r="Q111" s="69">
        <v>0</v>
      </c>
      <c r="R111" s="69">
        <v>0</v>
      </c>
      <c r="S111" s="69">
        <v>0</v>
      </c>
      <c r="T111" s="69">
        <v>0</v>
      </c>
      <c r="U111" s="68">
        <v>7167637</v>
      </c>
    </row>
    <row r="112" spans="1:21" ht="22.5">
      <c r="A112" s="63">
        <v>104</v>
      </c>
      <c r="B112" s="64" t="s">
        <v>324</v>
      </c>
      <c r="C112" s="64" t="s">
        <v>325</v>
      </c>
      <c r="D112" s="64" t="s">
        <v>112</v>
      </c>
      <c r="E112" s="64" t="s">
        <v>113</v>
      </c>
      <c r="F112" s="64" t="s">
        <v>114</v>
      </c>
      <c r="G112" s="64" t="s">
        <v>321</v>
      </c>
      <c r="H112" s="65">
        <v>14667850</v>
      </c>
      <c r="I112" s="66">
        <v>0</v>
      </c>
      <c r="J112" s="66">
        <v>0</v>
      </c>
      <c r="K112" s="66">
        <v>0</v>
      </c>
      <c r="L112" s="66">
        <v>0</v>
      </c>
      <c r="M112" s="66">
        <v>0</v>
      </c>
      <c r="N112" s="66">
        <v>14667850</v>
      </c>
      <c r="O112" s="66">
        <v>0</v>
      </c>
      <c r="P112" s="66">
        <v>0</v>
      </c>
      <c r="Q112" s="66">
        <v>0</v>
      </c>
      <c r="R112" s="66">
        <v>0</v>
      </c>
      <c r="S112" s="66">
        <v>0</v>
      </c>
      <c r="T112" s="66">
        <v>0</v>
      </c>
      <c r="U112" s="65">
        <v>14667850</v>
      </c>
    </row>
    <row r="113" spans="1:21" ht="33.75">
      <c r="A113" s="63">
        <v>105</v>
      </c>
      <c r="B113" s="67" t="s">
        <v>326</v>
      </c>
      <c r="C113" s="67" t="s">
        <v>327</v>
      </c>
      <c r="D113" s="67" t="s">
        <v>112</v>
      </c>
      <c r="E113" s="67" t="s">
        <v>113</v>
      </c>
      <c r="F113" s="67" t="s">
        <v>114</v>
      </c>
      <c r="G113" s="67" t="s">
        <v>321</v>
      </c>
      <c r="H113" s="68">
        <v>5115563</v>
      </c>
      <c r="I113" s="69">
        <v>0</v>
      </c>
      <c r="J113" s="69">
        <v>0</v>
      </c>
      <c r="K113" s="69">
        <v>0</v>
      </c>
      <c r="L113" s="69">
        <v>0</v>
      </c>
      <c r="M113" s="69">
        <v>0</v>
      </c>
      <c r="N113" s="69">
        <v>5115563</v>
      </c>
      <c r="O113" s="69">
        <v>0</v>
      </c>
      <c r="P113" s="69">
        <v>0</v>
      </c>
      <c r="Q113" s="69">
        <v>0</v>
      </c>
      <c r="R113" s="69">
        <v>0</v>
      </c>
      <c r="S113" s="69">
        <v>0</v>
      </c>
      <c r="T113" s="69">
        <v>0</v>
      </c>
      <c r="U113" s="68">
        <v>5115563</v>
      </c>
    </row>
    <row r="114" spans="1:21" ht="22.5">
      <c r="A114" s="63">
        <v>106</v>
      </c>
      <c r="B114" s="64" t="s">
        <v>328</v>
      </c>
      <c r="C114" s="64" t="s">
        <v>329</v>
      </c>
      <c r="D114" s="64" t="s">
        <v>112</v>
      </c>
      <c r="E114" s="64" t="s">
        <v>113</v>
      </c>
      <c r="F114" s="64" t="s">
        <v>114</v>
      </c>
      <c r="G114" s="64" t="s">
        <v>321</v>
      </c>
      <c r="H114" s="65">
        <v>18185365</v>
      </c>
      <c r="I114" s="66">
        <v>0</v>
      </c>
      <c r="J114" s="66">
        <v>0</v>
      </c>
      <c r="K114" s="66">
        <v>0</v>
      </c>
      <c r="L114" s="66">
        <v>0</v>
      </c>
      <c r="M114" s="66">
        <v>0</v>
      </c>
      <c r="N114" s="66">
        <v>18185365</v>
      </c>
      <c r="O114" s="66">
        <v>0</v>
      </c>
      <c r="P114" s="66">
        <v>0</v>
      </c>
      <c r="Q114" s="66">
        <v>0</v>
      </c>
      <c r="R114" s="66">
        <v>0</v>
      </c>
      <c r="S114" s="66">
        <v>0</v>
      </c>
      <c r="T114" s="66">
        <v>0</v>
      </c>
      <c r="U114" s="65">
        <v>18185365</v>
      </c>
    </row>
    <row r="115" spans="1:21" ht="45">
      <c r="A115" s="63">
        <v>107</v>
      </c>
      <c r="B115" s="67" t="s">
        <v>330</v>
      </c>
      <c r="C115" s="67" t="s">
        <v>331</v>
      </c>
      <c r="D115" s="67" t="s">
        <v>112</v>
      </c>
      <c r="E115" s="67" t="s">
        <v>113</v>
      </c>
      <c r="F115" s="67" t="s">
        <v>114</v>
      </c>
      <c r="G115" s="67" t="s">
        <v>321</v>
      </c>
      <c r="H115" s="68">
        <v>6000000</v>
      </c>
      <c r="I115" s="69">
        <v>0</v>
      </c>
      <c r="J115" s="69">
        <v>0</v>
      </c>
      <c r="K115" s="69">
        <v>0</v>
      </c>
      <c r="L115" s="69">
        <v>0</v>
      </c>
      <c r="M115" s="69">
        <v>0</v>
      </c>
      <c r="N115" s="69">
        <v>6000000</v>
      </c>
      <c r="O115" s="69">
        <v>0</v>
      </c>
      <c r="P115" s="69">
        <v>0</v>
      </c>
      <c r="Q115" s="69">
        <v>0</v>
      </c>
      <c r="R115" s="69">
        <v>0</v>
      </c>
      <c r="S115" s="69">
        <v>0</v>
      </c>
      <c r="T115" s="69">
        <v>0</v>
      </c>
      <c r="U115" s="68">
        <v>6000000</v>
      </c>
    </row>
    <row r="116" spans="1:21" ht="22.5">
      <c r="A116" s="63">
        <v>108</v>
      </c>
      <c r="B116" s="64" t="s">
        <v>332</v>
      </c>
      <c r="C116" s="64" t="s">
        <v>333</v>
      </c>
      <c r="D116" s="64" t="s">
        <v>112</v>
      </c>
      <c r="E116" s="64" t="s">
        <v>113</v>
      </c>
      <c r="F116" s="64" t="s">
        <v>114</v>
      </c>
      <c r="G116" s="64" t="s">
        <v>321</v>
      </c>
      <c r="H116" s="65">
        <v>3526441</v>
      </c>
      <c r="I116" s="66">
        <v>0</v>
      </c>
      <c r="J116" s="66">
        <v>0</v>
      </c>
      <c r="K116" s="66">
        <v>0</v>
      </c>
      <c r="L116" s="66">
        <v>0</v>
      </c>
      <c r="M116" s="66">
        <v>0</v>
      </c>
      <c r="N116" s="66">
        <v>3526441</v>
      </c>
      <c r="O116" s="66">
        <v>0</v>
      </c>
      <c r="P116" s="66">
        <v>0</v>
      </c>
      <c r="Q116" s="66">
        <v>0</v>
      </c>
      <c r="R116" s="66">
        <v>0</v>
      </c>
      <c r="S116" s="66">
        <v>0</v>
      </c>
      <c r="T116" s="66">
        <v>0</v>
      </c>
      <c r="U116" s="65">
        <v>3526441</v>
      </c>
    </row>
    <row r="117" spans="1:21" ht="22.5">
      <c r="A117" s="63">
        <v>109</v>
      </c>
      <c r="B117" s="67" t="s">
        <v>334</v>
      </c>
      <c r="C117" s="67" t="s">
        <v>335</v>
      </c>
      <c r="D117" s="67" t="s">
        <v>112</v>
      </c>
      <c r="E117" s="67" t="s">
        <v>113</v>
      </c>
      <c r="F117" s="67" t="s">
        <v>114</v>
      </c>
      <c r="G117" s="67" t="s">
        <v>321</v>
      </c>
      <c r="H117" s="68">
        <v>4800000</v>
      </c>
      <c r="I117" s="69">
        <v>0</v>
      </c>
      <c r="J117" s="69">
        <v>0</v>
      </c>
      <c r="K117" s="69">
        <v>0</v>
      </c>
      <c r="L117" s="69">
        <v>0</v>
      </c>
      <c r="M117" s="69">
        <v>0</v>
      </c>
      <c r="N117" s="69">
        <v>4800000</v>
      </c>
      <c r="O117" s="69">
        <v>0</v>
      </c>
      <c r="P117" s="69">
        <v>0</v>
      </c>
      <c r="Q117" s="69">
        <v>0</v>
      </c>
      <c r="R117" s="69">
        <v>0</v>
      </c>
      <c r="S117" s="69">
        <v>0</v>
      </c>
      <c r="T117" s="69">
        <v>0</v>
      </c>
      <c r="U117" s="68">
        <v>4800000</v>
      </c>
    </row>
    <row r="118" spans="1:21" ht="22.5">
      <c r="A118" s="63">
        <v>110</v>
      </c>
      <c r="B118" s="64" t="s">
        <v>336</v>
      </c>
      <c r="C118" s="64" t="s">
        <v>337</v>
      </c>
      <c r="D118" s="64" t="s">
        <v>112</v>
      </c>
      <c r="E118" s="64" t="s">
        <v>113</v>
      </c>
      <c r="F118" s="64" t="s">
        <v>114</v>
      </c>
      <c r="G118" s="64" t="s">
        <v>321</v>
      </c>
      <c r="H118" s="65">
        <v>3351500</v>
      </c>
      <c r="I118" s="66">
        <v>0</v>
      </c>
      <c r="J118" s="66">
        <v>0</v>
      </c>
      <c r="K118" s="66">
        <v>0</v>
      </c>
      <c r="L118" s="66">
        <v>0</v>
      </c>
      <c r="M118" s="66">
        <v>0</v>
      </c>
      <c r="N118" s="66">
        <v>3351500</v>
      </c>
      <c r="O118" s="66">
        <v>0</v>
      </c>
      <c r="P118" s="66">
        <v>0</v>
      </c>
      <c r="Q118" s="66">
        <v>0</v>
      </c>
      <c r="R118" s="66">
        <v>0</v>
      </c>
      <c r="S118" s="66">
        <v>0</v>
      </c>
      <c r="T118" s="66">
        <v>0</v>
      </c>
      <c r="U118" s="65">
        <v>3351500</v>
      </c>
    </row>
    <row r="119" spans="1:21" ht="22.5">
      <c r="A119" s="63">
        <v>111</v>
      </c>
      <c r="B119" s="67" t="s">
        <v>338</v>
      </c>
      <c r="C119" s="67" t="s">
        <v>339</v>
      </c>
      <c r="D119" s="67" t="s">
        <v>112</v>
      </c>
      <c r="E119" s="67" t="s">
        <v>113</v>
      </c>
      <c r="F119" s="67" t="s">
        <v>114</v>
      </c>
      <c r="G119" s="67" t="s">
        <v>321</v>
      </c>
      <c r="H119" s="68">
        <v>4735296</v>
      </c>
      <c r="I119" s="69">
        <v>0</v>
      </c>
      <c r="J119" s="69">
        <v>0</v>
      </c>
      <c r="K119" s="69">
        <v>0</v>
      </c>
      <c r="L119" s="69">
        <v>0</v>
      </c>
      <c r="M119" s="69">
        <v>0</v>
      </c>
      <c r="N119" s="69">
        <v>4735296</v>
      </c>
      <c r="O119" s="69">
        <v>0</v>
      </c>
      <c r="P119" s="69">
        <v>0</v>
      </c>
      <c r="Q119" s="69">
        <v>0</v>
      </c>
      <c r="R119" s="69">
        <v>0</v>
      </c>
      <c r="S119" s="69">
        <v>0</v>
      </c>
      <c r="T119" s="69">
        <v>0</v>
      </c>
      <c r="U119" s="68">
        <v>4735296</v>
      </c>
    </row>
    <row r="120" spans="1:21" ht="33.75">
      <c r="A120" s="63">
        <v>112</v>
      </c>
      <c r="B120" s="64" t="s">
        <v>340</v>
      </c>
      <c r="C120" s="64" t="s">
        <v>341</v>
      </c>
      <c r="D120" s="64" t="s">
        <v>112</v>
      </c>
      <c r="E120" s="64" t="s">
        <v>113</v>
      </c>
      <c r="F120" s="64" t="s">
        <v>114</v>
      </c>
      <c r="G120" s="64" t="s">
        <v>321</v>
      </c>
      <c r="H120" s="65">
        <v>9530348</v>
      </c>
      <c r="I120" s="66">
        <v>0</v>
      </c>
      <c r="J120" s="66">
        <v>0</v>
      </c>
      <c r="K120" s="66">
        <v>0</v>
      </c>
      <c r="L120" s="66">
        <v>0</v>
      </c>
      <c r="M120" s="66">
        <v>0</v>
      </c>
      <c r="N120" s="66">
        <v>9530348</v>
      </c>
      <c r="O120" s="66">
        <v>0</v>
      </c>
      <c r="P120" s="66">
        <v>0</v>
      </c>
      <c r="Q120" s="66">
        <v>0</v>
      </c>
      <c r="R120" s="66">
        <v>0</v>
      </c>
      <c r="S120" s="66">
        <v>0</v>
      </c>
      <c r="T120" s="66">
        <v>0</v>
      </c>
      <c r="U120" s="65">
        <v>9530348</v>
      </c>
    </row>
    <row r="121" spans="1:21" ht="45">
      <c r="A121" s="63">
        <v>113</v>
      </c>
      <c r="B121" s="67" t="s">
        <v>342</v>
      </c>
      <c r="C121" s="67" t="s">
        <v>343</v>
      </c>
      <c r="D121" s="67" t="s">
        <v>112</v>
      </c>
      <c r="E121" s="67" t="s">
        <v>113</v>
      </c>
      <c r="F121" s="67" t="s">
        <v>114</v>
      </c>
      <c r="G121" s="67" t="s">
        <v>321</v>
      </c>
      <c r="H121" s="68">
        <v>4122500</v>
      </c>
      <c r="I121" s="69">
        <v>0</v>
      </c>
      <c r="J121" s="69">
        <v>0</v>
      </c>
      <c r="K121" s="69">
        <v>0</v>
      </c>
      <c r="L121" s="69">
        <v>0</v>
      </c>
      <c r="M121" s="69">
        <v>0</v>
      </c>
      <c r="N121" s="69">
        <v>4122500</v>
      </c>
      <c r="O121" s="69">
        <v>0</v>
      </c>
      <c r="P121" s="69">
        <v>0</v>
      </c>
      <c r="Q121" s="69">
        <v>0</v>
      </c>
      <c r="R121" s="69">
        <v>0</v>
      </c>
      <c r="S121" s="69">
        <v>0</v>
      </c>
      <c r="T121" s="69">
        <v>0</v>
      </c>
      <c r="U121" s="68">
        <v>4122500</v>
      </c>
    </row>
    <row r="122" spans="1:21" ht="33.75">
      <c r="A122" s="63">
        <v>114</v>
      </c>
      <c r="B122" s="64" t="s">
        <v>344</v>
      </c>
      <c r="C122" s="64" t="s">
        <v>345</v>
      </c>
      <c r="D122" s="64" t="s">
        <v>112</v>
      </c>
      <c r="E122" s="64" t="s">
        <v>113</v>
      </c>
      <c r="F122" s="64" t="s">
        <v>114</v>
      </c>
      <c r="G122" s="64" t="s">
        <v>321</v>
      </c>
      <c r="H122" s="65">
        <v>19928501</v>
      </c>
      <c r="I122" s="66">
        <v>0</v>
      </c>
      <c r="J122" s="66">
        <v>0</v>
      </c>
      <c r="K122" s="66">
        <v>0</v>
      </c>
      <c r="L122" s="66">
        <v>0</v>
      </c>
      <c r="M122" s="66">
        <v>0</v>
      </c>
      <c r="N122" s="66">
        <v>19928501</v>
      </c>
      <c r="O122" s="66">
        <v>0</v>
      </c>
      <c r="P122" s="66">
        <v>0</v>
      </c>
      <c r="Q122" s="66">
        <v>0</v>
      </c>
      <c r="R122" s="66">
        <v>0</v>
      </c>
      <c r="S122" s="66">
        <v>0</v>
      </c>
      <c r="T122" s="66">
        <v>0</v>
      </c>
      <c r="U122" s="65">
        <v>19928501</v>
      </c>
    </row>
    <row r="123" spans="1:21" ht="22.5">
      <c r="A123" s="63">
        <v>115</v>
      </c>
      <c r="B123" s="67" t="s">
        <v>346</v>
      </c>
      <c r="C123" s="67" t="s">
        <v>347</v>
      </c>
      <c r="D123" s="67" t="s">
        <v>112</v>
      </c>
      <c r="E123" s="67" t="s">
        <v>113</v>
      </c>
      <c r="F123" s="67" t="s">
        <v>114</v>
      </c>
      <c r="G123" s="67" t="s">
        <v>321</v>
      </c>
      <c r="H123" s="68">
        <v>5998970</v>
      </c>
      <c r="I123" s="69">
        <v>0</v>
      </c>
      <c r="J123" s="69">
        <v>0</v>
      </c>
      <c r="K123" s="69">
        <v>0</v>
      </c>
      <c r="L123" s="69">
        <v>0</v>
      </c>
      <c r="M123" s="69">
        <v>0</v>
      </c>
      <c r="N123" s="69">
        <v>5998970</v>
      </c>
      <c r="O123" s="69">
        <v>0</v>
      </c>
      <c r="P123" s="69">
        <v>0</v>
      </c>
      <c r="Q123" s="69">
        <v>0</v>
      </c>
      <c r="R123" s="69">
        <v>0</v>
      </c>
      <c r="S123" s="69">
        <v>0</v>
      </c>
      <c r="T123" s="69">
        <v>0</v>
      </c>
      <c r="U123" s="68">
        <v>5998970</v>
      </c>
    </row>
    <row r="124" spans="1:21" ht="22.5">
      <c r="A124" s="63">
        <v>116</v>
      </c>
      <c r="B124" s="64" t="s">
        <v>348</v>
      </c>
      <c r="C124" s="64" t="s">
        <v>349</v>
      </c>
      <c r="D124" s="64" t="s">
        <v>112</v>
      </c>
      <c r="E124" s="64" t="s">
        <v>113</v>
      </c>
      <c r="F124" s="64" t="s">
        <v>114</v>
      </c>
      <c r="G124" s="64" t="s">
        <v>321</v>
      </c>
      <c r="H124" s="65">
        <v>5624561</v>
      </c>
      <c r="I124" s="66">
        <v>0</v>
      </c>
      <c r="J124" s="66">
        <v>0</v>
      </c>
      <c r="K124" s="66">
        <v>0</v>
      </c>
      <c r="L124" s="66">
        <v>0</v>
      </c>
      <c r="M124" s="66">
        <v>0</v>
      </c>
      <c r="N124" s="66">
        <v>5624561</v>
      </c>
      <c r="O124" s="66">
        <v>0</v>
      </c>
      <c r="P124" s="66">
        <v>0</v>
      </c>
      <c r="Q124" s="66">
        <v>0</v>
      </c>
      <c r="R124" s="66">
        <v>0</v>
      </c>
      <c r="S124" s="66">
        <v>-3453</v>
      </c>
      <c r="T124" s="66">
        <v>0</v>
      </c>
      <c r="U124" s="65">
        <v>5621108</v>
      </c>
    </row>
    <row r="125" spans="1:21" ht="56.25">
      <c r="A125" s="63">
        <v>117</v>
      </c>
      <c r="B125" s="67" t="s">
        <v>350</v>
      </c>
      <c r="C125" s="67" t="s">
        <v>351</v>
      </c>
      <c r="D125" s="67" t="s">
        <v>112</v>
      </c>
      <c r="E125" s="67" t="s">
        <v>113</v>
      </c>
      <c r="F125" s="67" t="s">
        <v>114</v>
      </c>
      <c r="G125" s="67" t="s">
        <v>321</v>
      </c>
      <c r="H125" s="68">
        <v>10000000</v>
      </c>
      <c r="I125" s="69">
        <v>0</v>
      </c>
      <c r="J125" s="69">
        <v>0</v>
      </c>
      <c r="K125" s="69">
        <v>0</v>
      </c>
      <c r="L125" s="69">
        <v>0</v>
      </c>
      <c r="M125" s="69">
        <v>0</v>
      </c>
      <c r="N125" s="69">
        <v>10000000</v>
      </c>
      <c r="O125" s="69">
        <v>0</v>
      </c>
      <c r="P125" s="69">
        <v>0</v>
      </c>
      <c r="Q125" s="69">
        <v>0</v>
      </c>
      <c r="R125" s="69">
        <v>0</v>
      </c>
      <c r="S125" s="69">
        <v>0</v>
      </c>
      <c r="T125" s="69">
        <v>0</v>
      </c>
      <c r="U125" s="68">
        <v>10000000</v>
      </c>
    </row>
    <row r="126" spans="1:21" ht="22.5">
      <c r="A126" s="63">
        <v>118</v>
      </c>
      <c r="B126" s="64" t="s">
        <v>352</v>
      </c>
      <c r="C126" s="64" t="s">
        <v>353</v>
      </c>
      <c r="D126" s="64" t="s">
        <v>112</v>
      </c>
      <c r="E126" s="64" t="s">
        <v>113</v>
      </c>
      <c r="F126" s="64" t="s">
        <v>114</v>
      </c>
      <c r="G126" s="64" t="s">
        <v>321</v>
      </c>
      <c r="H126" s="65">
        <v>6603956</v>
      </c>
      <c r="I126" s="66">
        <v>0</v>
      </c>
      <c r="J126" s="66">
        <v>0</v>
      </c>
      <c r="K126" s="66">
        <v>0</v>
      </c>
      <c r="L126" s="66">
        <v>0</v>
      </c>
      <c r="M126" s="66">
        <v>0</v>
      </c>
      <c r="N126" s="66">
        <v>6603956</v>
      </c>
      <c r="O126" s="66">
        <v>0</v>
      </c>
      <c r="P126" s="66">
        <v>0</v>
      </c>
      <c r="Q126" s="66">
        <v>0</v>
      </c>
      <c r="R126" s="66">
        <v>0</v>
      </c>
      <c r="S126" s="66">
        <v>0</v>
      </c>
      <c r="T126" s="66">
        <v>0</v>
      </c>
      <c r="U126" s="65">
        <v>6603956</v>
      </c>
    </row>
    <row r="127" spans="1:21" ht="33.75">
      <c r="A127" s="63">
        <v>119</v>
      </c>
      <c r="B127" s="67" t="s">
        <v>354</v>
      </c>
      <c r="C127" s="67" t="s">
        <v>355</v>
      </c>
      <c r="D127" s="67" t="s">
        <v>112</v>
      </c>
      <c r="E127" s="67" t="s">
        <v>113</v>
      </c>
      <c r="F127" s="67" t="s">
        <v>114</v>
      </c>
      <c r="G127" s="67" t="s">
        <v>321</v>
      </c>
      <c r="H127" s="68">
        <v>14664719</v>
      </c>
      <c r="I127" s="69">
        <v>0</v>
      </c>
      <c r="J127" s="69">
        <v>0</v>
      </c>
      <c r="K127" s="69">
        <v>0</v>
      </c>
      <c r="L127" s="69">
        <v>0</v>
      </c>
      <c r="M127" s="69">
        <v>0</v>
      </c>
      <c r="N127" s="69">
        <v>14664719</v>
      </c>
      <c r="O127" s="69">
        <v>0</v>
      </c>
      <c r="P127" s="69">
        <v>0</v>
      </c>
      <c r="Q127" s="69">
        <v>0</v>
      </c>
      <c r="R127" s="69">
        <v>0</v>
      </c>
      <c r="S127" s="69">
        <v>0</v>
      </c>
      <c r="T127" s="69">
        <v>0</v>
      </c>
      <c r="U127" s="68">
        <v>14664719</v>
      </c>
    </row>
    <row r="128" spans="1:21" ht="33.75">
      <c r="A128" s="63">
        <v>120</v>
      </c>
      <c r="B128" s="64" t="s">
        <v>356</v>
      </c>
      <c r="C128" s="64" t="s">
        <v>357</v>
      </c>
      <c r="D128" s="64" t="s">
        <v>112</v>
      </c>
      <c r="E128" s="64" t="s">
        <v>113</v>
      </c>
      <c r="F128" s="64" t="s">
        <v>114</v>
      </c>
      <c r="G128" s="64" t="s">
        <v>321</v>
      </c>
      <c r="H128" s="65">
        <v>4199101</v>
      </c>
      <c r="I128" s="66">
        <v>0</v>
      </c>
      <c r="J128" s="66">
        <v>0</v>
      </c>
      <c r="K128" s="66">
        <v>0</v>
      </c>
      <c r="L128" s="66">
        <v>0</v>
      </c>
      <c r="M128" s="66">
        <v>0</v>
      </c>
      <c r="N128" s="66">
        <v>4199101</v>
      </c>
      <c r="O128" s="66">
        <v>0</v>
      </c>
      <c r="P128" s="66">
        <v>0</v>
      </c>
      <c r="Q128" s="66">
        <v>0</v>
      </c>
      <c r="R128" s="66">
        <v>0</v>
      </c>
      <c r="S128" s="66">
        <v>0</v>
      </c>
      <c r="T128" s="66">
        <v>0</v>
      </c>
      <c r="U128" s="65">
        <v>4199101</v>
      </c>
    </row>
    <row r="129" spans="1:21" ht="33.75">
      <c r="A129" s="63">
        <v>121</v>
      </c>
      <c r="B129" s="67" t="s">
        <v>358</v>
      </c>
      <c r="C129" s="67" t="s">
        <v>359</v>
      </c>
      <c r="D129" s="67" t="s">
        <v>112</v>
      </c>
      <c r="E129" s="67" t="s">
        <v>113</v>
      </c>
      <c r="F129" s="67" t="s">
        <v>114</v>
      </c>
      <c r="G129" s="67" t="s">
        <v>321</v>
      </c>
      <c r="H129" s="68">
        <v>5157000</v>
      </c>
      <c r="I129" s="69">
        <v>0</v>
      </c>
      <c r="J129" s="69">
        <v>0</v>
      </c>
      <c r="K129" s="69">
        <v>0</v>
      </c>
      <c r="L129" s="69">
        <v>0</v>
      </c>
      <c r="M129" s="69">
        <v>0</v>
      </c>
      <c r="N129" s="69">
        <v>5157000</v>
      </c>
      <c r="O129" s="69">
        <v>0</v>
      </c>
      <c r="P129" s="69">
        <v>0</v>
      </c>
      <c r="Q129" s="69">
        <v>0</v>
      </c>
      <c r="R129" s="69">
        <v>0</v>
      </c>
      <c r="S129" s="69">
        <v>0</v>
      </c>
      <c r="T129" s="69">
        <v>0</v>
      </c>
      <c r="U129" s="68">
        <v>5157000</v>
      </c>
    </row>
    <row r="130" spans="1:21" ht="56.25">
      <c r="A130" s="63">
        <v>122</v>
      </c>
      <c r="B130" s="64" t="s">
        <v>360</v>
      </c>
      <c r="C130" s="64" t="s">
        <v>361</v>
      </c>
      <c r="D130" s="64" t="s">
        <v>112</v>
      </c>
      <c r="E130" s="64" t="s">
        <v>113</v>
      </c>
      <c r="F130" s="64" t="s">
        <v>114</v>
      </c>
      <c r="G130" s="64" t="s">
        <v>321</v>
      </c>
      <c r="H130" s="65">
        <v>7738360</v>
      </c>
      <c r="I130" s="66">
        <v>0</v>
      </c>
      <c r="J130" s="66">
        <v>0</v>
      </c>
      <c r="K130" s="66">
        <v>0</v>
      </c>
      <c r="L130" s="66">
        <v>0</v>
      </c>
      <c r="M130" s="66">
        <v>0</v>
      </c>
      <c r="N130" s="66">
        <v>7738360</v>
      </c>
      <c r="O130" s="66">
        <v>0</v>
      </c>
      <c r="P130" s="66">
        <v>0</v>
      </c>
      <c r="Q130" s="66">
        <v>0</v>
      </c>
      <c r="R130" s="66">
        <v>0</v>
      </c>
      <c r="S130" s="66">
        <v>0</v>
      </c>
      <c r="T130" s="66">
        <v>0</v>
      </c>
      <c r="U130" s="65">
        <v>7738360</v>
      </c>
    </row>
    <row r="131" spans="1:21" ht="22.5">
      <c r="A131" s="63">
        <v>123</v>
      </c>
      <c r="B131" s="67" t="s">
        <v>362</v>
      </c>
      <c r="C131" s="67" t="s">
        <v>363</v>
      </c>
      <c r="D131" s="67" t="s">
        <v>112</v>
      </c>
      <c r="E131" s="67" t="s">
        <v>113</v>
      </c>
      <c r="F131" s="67" t="s">
        <v>114</v>
      </c>
      <c r="G131" s="67" t="s">
        <v>321</v>
      </c>
      <c r="H131" s="68">
        <v>3959500</v>
      </c>
      <c r="I131" s="69">
        <v>0</v>
      </c>
      <c r="J131" s="69">
        <v>0</v>
      </c>
      <c r="K131" s="69">
        <v>0</v>
      </c>
      <c r="L131" s="69">
        <v>0</v>
      </c>
      <c r="M131" s="69">
        <v>0</v>
      </c>
      <c r="N131" s="69">
        <v>3959500</v>
      </c>
      <c r="O131" s="69">
        <v>0</v>
      </c>
      <c r="P131" s="69">
        <v>0</v>
      </c>
      <c r="Q131" s="69">
        <v>0</v>
      </c>
      <c r="R131" s="69">
        <v>0</v>
      </c>
      <c r="S131" s="69">
        <v>0</v>
      </c>
      <c r="T131" s="69">
        <v>0</v>
      </c>
      <c r="U131" s="68">
        <v>3959500</v>
      </c>
    </row>
    <row r="132" spans="1:21" ht="22.5">
      <c r="A132" s="63">
        <v>124</v>
      </c>
      <c r="B132" s="64" t="s">
        <v>364</v>
      </c>
      <c r="C132" s="64" t="s">
        <v>365</v>
      </c>
      <c r="D132" s="64" t="s">
        <v>112</v>
      </c>
      <c r="E132" s="64" t="s">
        <v>113</v>
      </c>
      <c r="F132" s="64" t="s">
        <v>114</v>
      </c>
      <c r="G132" s="64" t="s">
        <v>321</v>
      </c>
      <c r="H132" s="65">
        <v>10000000</v>
      </c>
      <c r="I132" s="66">
        <v>0</v>
      </c>
      <c r="J132" s="66">
        <v>0</v>
      </c>
      <c r="K132" s="66">
        <v>0</v>
      </c>
      <c r="L132" s="66">
        <v>0</v>
      </c>
      <c r="M132" s="66">
        <v>0</v>
      </c>
      <c r="N132" s="66">
        <v>10000000</v>
      </c>
      <c r="O132" s="66">
        <v>0</v>
      </c>
      <c r="P132" s="66">
        <v>0</v>
      </c>
      <c r="Q132" s="66">
        <v>0</v>
      </c>
      <c r="R132" s="66">
        <v>0</v>
      </c>
      <c r="S132" s="66">
        <v>0</v>
      </c>
      <c r="T132" s="66">
        <v>0</v>
      </c>
      <c r="U132" s="65">
        <v>10000000</v>
      </c>
    </row>
    <row r="133" spans="1:21" ht="45">
      <c r="A133" s="63">
        <v>125</v>
      </c>
      <c r="B133" s="67" t="s">
        <v>366</v>
      </c>
      <c r="C133" s="67" t="s">
        <v>367</v>
      </c>
      <c r="D133" s="67" t="s">
        <v>112</v>
      </c>
      <c r="E133" s="67" t="s">
        <v>113</v>
      </c>
      <c r="F133" s="67" t="s">
        <v>114</v>
      </c>
      <c r="G133" s="67" t="s">
        <v>321</v>
      </c>
      <c r="H133" s="68">
        <v>13000000</v>
      </c>
      <c r="I133" s="69">
        <v>0</v>
      </c>
      <c r="J133" s="69">
        <v>0</v>
      </c>
      <c r="K133" s="69">
        <v>0</v>
      </c>
      <c r="L133" s="69">
        <v>0</v>
      </c>
      <c r="M133" s="69">
        <v>0</v>
      </c>
      <c r="N133" s="69">
        <v>13000000</v>
      </c>
      <c r="O133" s="69">
        <v>0</v>
      </c>
      <c r="P133" s="69">
        <v>0</v>
      </c>
      <c r="Q133" s="69">
        <v>0</v>
      </c>
      <c r="R133" s="69">
        <v>0</v>
      </c>
      <c r="S133" s="69">
        <v>0</v>
      </c>
      <c r="T133" s="69">
        <v>0</v>
      </c>
      <c r="U133" s="68">
        <v>13000000</v>
      </c>
    </row>
    <row r="134" spans="1:21" ht="22.5">
      <c r="A134" s="63">
        <v>126</v>
      </c>
      <c r="B134" s="64" t="s">
        <v>368</v>
      </c>
      <c r="C134" s="64" t="s">
        <v>369</v>
      </c>
      <c r="D134" s="64" t="s">
        <v>112</v>
      </c>
      <c r="E134" s="64" t="s">
        <v>113</v>
      </c>
      <c r="F134" s="64" t="s">
        <v>114</v>
      </c>
      <c r="G134" s="64" t="s">
        <v>321</v>
      </c>
      <c r="H134" s="65">
        <v>9000000</v>
      </c>
      <c r="I134" s="66">
        <v>0</v>
      </c>
      <c r="J134" s="66">
        <v>0</v>
      </c>
      <c r="K134" s="66">
        <v>0</v>
      </c>
      <c r="L134" s="66">
        <v>0</v>
      </c>
      <c r="M134" s="66">
        <v>0</v>
      </c>
      <c r="N134" s="66">
        <v>0</v>
      </c>
      <c r="O134" s="66">
        <v>9000000</v>
      </c>
      <c r="P134" s="66">
        <v>0</v>
      </c>
      <c r="Q134" s="66">
        <v>0</v>
      </c>
      <c r="R134" s="66">
        <v>0</v>
      </c>
      <c r="S134" s="66">
        <v>0</v>
      </c>
      <c r="T134" s="66">
        <v>0</v>
      </c>
      <c r="U134" s="65">
        <v>9000000</v>
      </c>
    </row>
    <row r="135" spans="1:21" ht="33.75">
      <c r="A135" s="63">
        <v>127</v>
      </c>
      <c r="B135" s="67" t="s">
        <v>370</v>
      </c>
      <c r="C135" s="67" t="s">
        <v>371</v>
      </c>
      <c r="D135" s="67" t="s">
        <v>112</v>
      </c>
      <c r="E135" s="67" t="s">
        <v>113</v>
      </c>
      <c r="F135" s="67" t="s">
        <v>114</v>
      </c>
      <c r="G135" s="67" t="s">
        <v>321</v>
      </c>
      <c r="H135" s="68">
        <v>3556500</v>
      </c>
      <c r="I135" s="69">
        <v>0</v>
      </c>
      <c r="J135" s="69">
        <v>0</v>
      </c>
      <c r="K135" s="69">
        <v>0</v>
      </c>
      <c r="L135" s="69">
        <v>0</v>
      </c>
      <c r="M135" s="69">
        <v>0</v>
      </c>
      <c r="N135" s="69">
        <v>3556500</v>
      </c>
      <c r="O135" s="69">
        <v>0</v>
      </c>
      <c r="P135" s="69">
        <v>0</v>
      </c>
      <c r="Q135" s="69">
        <v>0</v>
      </c>
      <c r="R135" s="69">
        <v>0</v>
      </c>
      <c r="S135" s="69">
        <v>0</v>
      </c>
      <c r="T135" s="69">
        <v>0</v>
      </c>
      <c r="U135" s="68">
        <v>3556500</v>
      </c>
    </row>
    <row r="136" spans="1:21" ht="22.5">
      <c r="A136" s="63">
        <v>128</v>
      </c>
      <c r="B136" s="64" t="s">
        <v>372</v>
      </c>
      <c r="C136" s="64" t="s">
        <v>373</v>
      </c>
      <c r="D136" s="64" t="s">
        <v>112</v>
      </c>
      <c r="E136" s="64" t="s">
        <v>113</v>
      </c>
      <c r="F136" s="64" t="s">
        <v>114</v>
      </c>
      <c r="G136" s="64" t="s">
        <v>321</v>
      </c>
      <c r="H136" s="65">
        <v>6377865</v>
      </c>
      <c r="I136" s="66">
        <v>0</v>
      </c>
      <c r="J136" s="66">
        <v>0</v>
      </c>
      <c r="K136" s="66">
        <v>0</v>
      </c>
      <c r="L136" s="66">
        <v>0</v>
      </c>
      <c r="M136" s="66">
        <v>0</v>
      </c>
      <c r="N136" s="66">
        <v>6377865</v>
      </c>
      <c r="O136" s="66">
        <v>0</v>
      </c>
      <c r="P136" s="66">
        <v>0</v>
      </c>
      <c r="Q136" s="66">
        <v>0</v>
      </c>
      <c r="R136" s="66">
        <v>0</v>
      </c>
      <c r="S136" s="66">
        <v>0</v>
      </c>
      <c r="T136" s="66">
        <v>0</v>
      </c>
      <c r="U136" s="65">
        <v>6377865</v>
      </c>
    </row>
    <row r="137" spans="1:21" ht="22.5">
      <c r="A137" s="63">
        <v>129</v>
      </c>
      <c r="B137" s="67" t="s">
        <v>374</v>
      </c>
      <c r="C137" s="67" t="s">
        <v>375</v>
      </c>
      <c r="D137" s="67" t="s">
        <v>112</v>
      </c>
      <c r="E137" s="67" t="s">
        <v>113</v>
      </c>
      <c r="F137" s="67" t="s">
        <v>114</v>
      </c>
      <c r="G137" s="67" t="s">
        <v>321</v>
      </c>
      <c r="H137" s="68">
        <v>10499586</v>
      </c>
      <c r="I137" s="69">
        <v>0</v>
      </c>
      <c r="J137" s="69">
        <v>0</v>
      </c>
      <c r="K137" s="69">
        <v>0</v>
      </c>
      <c r="L137" s="69">
        <v>0</v>
      </c>
      <c r="M137" s="69">
        <v>0</v>
      </c>
      <c r="N137" s="69">
        <v>10499586</v>
      </c>
      <c r="O137" s="69">
        <v>0</v>
      </c>
      <c r="P137" s="69">
        <v>0</v>
      </c>
      <c r="Q137" s="69">
        <v>0</v>
      </c>
      <c r="R137" s="69">
        <v>0</v>
      </c>
      <c r="S137" s="69">
        <v>0</v>
      </c>
      <c r="T137" s="69">
        <v>0</v>
      </c>
      <c r="U137" s="68">
        <v>10499586</v>
      </c>
    </row>
    <row r="138" spans="1:21" ht="22.5">
      <c r="A138" s="63">
        <v>130</v>
      </c>
      <c r="B138" s="64" t="s">
        <v>376</v>
      </c>
      <c r="C138" s="64" t="s">
        <v>377</v>
      </c>
      <c r="D138" s="64" t="s">
        <v>112</v>
      </c>
      <c r="E138" s="64" t="s">
        <v>113</v>
      </c>
      <c r="F138" s="64" t="s">
        <v>114</v>
      </c>
      <c r="G138" s="64" t="s">
        <v>321</v>
      </c>
      <c r="H138" s="65">
        <v>5591070</v>
      </c>
      <c r="I138" s="66">
        <v>0</v>
      </c>
      <c r="J138" s="66">
        <v>0</v>
      </c>
      <c r="K138" s="66">
        <v>0</v>
      </c>
      <c r="L138" s="66">
        <v>0</v>
      </c>
      <c r="M138" s="66">
        <v>0</v>
      </c>
      <c r="N138" s="66">
        <v>5591070</v>
      </c>
      <c r="O138" s="66">
        <v>0</v>
      </c>
      <c r="P138" s="66">
        <v>0</v>
      </c>
      <c r="Q138" s="66">
        <v>0</v>
      </c>
      <c r="R138" s="66">
        <v>0</v>
      </c>
      <c r="S138" s="66">
        <v>0</v>
      </c>
      <c r="T138" s="66">
        <v>0</v>
      </c>
      <c r="U138" s="65">
        <v>5591070</v>
      </c>
    </row>
    <row r="139" spans="1:21" ht="22.5">
      <c r="A139" s="63">
        <v>131</v>
      </c>
      <c r="B139" s="67" t="s">
        <v>378</v>
      </c>
      <c r="C139" s="67" t="s">
        <v>379</v>
      </c>
      <c r="D139" s="67" t="s">
        <v>112</v>
      </c>
      <c r="E139" s="67" t="s">
        <v>113</v>
      </c>
      <c r="F139" s="67" t="s">
        <v>114</v>
      </c>
      <c r="G139" s="67" t="s">
        <v>321</v>
      </c>
      <c r="H139" s="68">
        <v>14461920</v>
      </c>
      <c r="I139" s="69">
        <v>0</v>
      </c>
      <c r="J139" s="69">
        <v>0</v>
      </c>
      <c r="K139" s="69">
        <v>0</v>
      </c>
      <c r="L139" s="69">
        <v>0</v>
      </c>
      <c r="M139" s="69">
        <v>0</v>
      </c>
      <c r="N139" s="69">
        <v>14461920</v>
      </c>
      <c r="O139" s="69">
        <v>0</v>
      </c>
      <c r="P139" s="69">
        <v>0</v>
      </c>
      <c r="Q139" s="69">
        <v>0</v>
      </c>
      <c r="R139" s="69">
        <v>0</v>
      </c>
      <c r="S139" s="69">
        <v>0</v>
      </c>
      <c r="T139" s="69">
        <v>0</v>
      </c>
      <c r="U139" s="68">
        <v>14461920</v>
      </c>
    </row>
    <row r="140" spans="1:21" ht="33.75">
      <c r="A140" s="63">
        <v>132</v>
      </c>
      <c r="B140" s="64" t="s">
        <v>380</v>
      </c>
      <c r="C140" s="64" t="s">
        <v>381</v>
      </c>
      <c r="D140" s="64" t="s">
        <v>112</v>
      </c>
      <c r="E140" s="64" t="s">
        <v>113</v>
      </c>
      <c r="F140" s="64" t="s">
        <v>114</v>
      </c>
      <c r="G140" s="64" t="s">
        <v>321</v>
      </c>
      <c r="H140" s="65">
        <v>11941992</v>
      </c>
      <c r="I140" s="66">
        <v>0</v>
      </c>
      <c r="J140" s="66">
        <v>0</v>
      </c>
      <c r="K140" s="66">
        <v>0</v>
      </c>
      <c r="L140" s="66">
        <v>0</v>
      </c>
      <c r="M140" s="66">
        <v>0</v>
      </c>
      <c r="N140" s="66">
        <v>0</v>
      </c>
      <c r="O140" s="66">
        <v>11941992</v>
      </c>
      <c r="P140" s="66">
        <v>0</v>
      </c>
      <c r="Q140" s="66">
        <v>0</v>
      </c>
      <c r="R140" s="66">
        <v>0</v>
      </c>
      <c r="S140" s="66">
        <v>0</v>
      </c>
      <c r="T140" s="66">
        <v>0</v>
      </c>
      <c r="U140" s="65">
        <v>11941992</v>
      </c>
    </row>
    <row r="141" spans="1:21" ht="22.5">
      <c r="A141" s="63">
        <v>133</v>
      </c>
      <c r="B141" s="67" t="s">
        <v>382</v>
      </c>
      <c r="C141" s="67" t="s">
        <v>383</v>
      </c>
      <c r="D141" s="67" t="s">
        <v>112</v>
      </c>
      <c r="E141" s="67" t="s">
        <v>113</v>
      </c>
      <c r="F141" s="67" t="s">
        <v>114</v>
      </c>
      <c r="G141" s="67" t="s">
        <v>321</v>
      </c>
      <c r="H141" s="68">
        <v>2800000</v>
      </c>
      <c r="I141" s="69">
        <v>0</v>
      </c>
      <c r="J141" s="69">
        <v>0</v>
      </c>
      <c r="K141" s="69">
        <v>0</v>
      </c>
      <c r="L141" s="69">
        <v>0</v>
      </c>
      <c r="M141" s="69">
        <v>0</v>
      </c>
      <c r="N141" s="69">
        <v>0</v>
      </c>
      <c r="O141" s="69">
        <v>2800000</v>
      </c>
      <c r="P141" s="69">
        <v>0</v>
      </c>
      <c r="Q141" s="69">
        <v>0</v>
      </c>
      <c r="R141" s="69">
        <v>0</v>
      </c>
      <c r="S141" s="69">
        <v>0</v>
      </c>
      <c r="T141" s="69">
        <v>0</v>
      </c>
      <c r="U141" s="68">
        <v>2800000</v>
      </c>
    </row>
    <row r="142" spans="1:21" ht="22.5">
      <c r="A142" s="63">
        <v>134</v>
      </c>
      <c r="B142" s="64" t="s">
        <v>384</v>
      </c>
      <c r="C142" s="64" t="s">
        <v>385</v>
      </c>
      <c r="D142" s="64" t="s">
        <v>112</v>
      </c>
      <c r="E142" s="64" t="s">
        <v>113</v>
      </c>
      <c r="F142" s="64" t="s">
        <v>114</v>
      </c>
      <c r="G142" s="64" t="s">
        <v>321</v>
      </c>
      <c r="H142" s="65">
        <v>2992000</v>
      </c>
      <c r="I142" s="66">
        <v>0</v>
      </c>
      <c r="J142" s="66">
        <v>0</v>
      </c>
      <c r="K142" s="66">
        <v>0</v>
      </c>
      <c r="L142" s="66">
        <v>0</v>
      </c>
      <c r="M142" s="66">
        <v>0</v>
      </c>
      <c r="N142" s="66">
        <v>0</v>
      </c>
      <c r="O142" s="66">
        <v>2992000</v>
      </c>
      <c r="P142" s="66">
        <v>0</v>
      </c>
      <c r="Q142" s="66">
        <v>0</v>
      </c>
      <c r="R142" s="66">
        <v>0</v>
      </c>
      <c r="S142" s="66">
        <v>0</v>
      </c>
      <c r="T142" s="66">
        <v>0</v>
      </c>
      <c r="U142" s="65">
        <v>2992000</v>
      </c>
    </row>
    <row r="143" spans="1:21" ht="22.5">
      <c r="A143" s="63">
        <v>135</v>
      </c>
      <c r="B143" s="67" t="s">
        <v>386</v>
      </c>
      <c r="C143" s="67" t="s">
        <v>387</v>
      </c>
      <c r="D143" s="67" t="s">
        <v>112</v>
      </c>
      <c r="E143" s="67" t="s">
        <v>113</v>
      </c>
      <c r="F143" s="67" t="s">
        <v>114</v>
      </c>
      <c r="G143" s="67" t="s">
        <v>321</v>
      </c>
      <c r="H143" s="68">
        <v>6000000</v>
      </c>
      <c r="I143" s="69">
        <v>0</v>
      </c>
      <c r="J143" s="69">
        <v>0</v>
      </c>
      <c r="K143" s="69">
        <v>0</v>
      </c>
      <c r="L143" s="69">
        <v>0</v>
      </c>
      <c r="M143" s="69">
        <v>0</v>
      </c>
      <c r="N143" s="69">
        <v>0</v>
      </c>
      <c r="O143" s="69">
        <v>0</v>
      </c>
      <c r="P143" s="69">
        <v>6000000</v>
      </c>
      <c r="Q143" s="69">
        <v>0</v>
      </c>
      <c r="R143" s="69">
        <v>0</v>
      </c>
      <c r="S143" s="69">
        <v>0</v>
      </c>
      <c r="T143" s="69">
        <v>0</v>
      </c>
      <c r="U143" s="68">
        <v>6000000</v>
      </c>
    </row>
    <row r="144" spans="1:21" ht="56.25">
      <c r="A144" s="63">
        <v>136</v>
      </c>
      <c r="B144" s="64" t="s">
        <v>388</v>
      </c>
      <c r="C144" s="64" t="s">
        <v>389</v>
      </c>
      <c r="D144" s="64" t="s">
        <v>112</v>
      </c>
      <c r="E144" s="64" t="s">
        <v>113</v>
      </c>
      <c r="F144" s="64" t="s">
        <v>114</v>
      </c>
      <c r="G144" s="64" t="s">
        <v>321</v>
      </c>
      <c r="H144" s="65">
        <v>4800000</v>
      </c>
      <c r="I144" s="66">
        <v>0</v>
      </c>
      <c r="J144" s="66">
        <v>0</v>
      </c>
      <c r="K144" s="66">
        <v>0</v>
      </c>
      <c r="L144" s="66">
        <v>0</v>
      </c>
      <c r="M144" s="66">
        <v>0</v>
      </c>
      <c r="N144" s="66">
        <v>0</v>
      </c>
      <c r="O144" s="66">
        <v>0</v>
      </c>
      <c r="P144" s="66">
        <v>4800000</v>
      </c>
      <c r="Q144" s="66">
        <v>0</v>
      </c>
      <c r="R144" s="66">
        <v>0</v>
      </c>
      <c r="S144" s="66">
        <v>0</v>
      </c>
      <c r="T144" s="66">
        <v>0</v>
      </c>
      <c r="U144" s="65">
        <v>4800000</v>
      </c>
    </row>
    <row r="145" spans="1:21" ht="22.5">
      <c r="A145" s="63">
        <v>137</v>
      </c>
      <c r="B145" s="67" t="s">
        <v>390</v>
      </c>
      <c r="C145" s="67" t="s">
        <v>391</v>
      </c>
      <c r="D145" s="67" t="s">
        <v>112</v>
      </c>
      <c r="E145" s="67" t="s">
        <v>113</v>
      </c>
      <c r="F145" s="67" t="s">
        <v>114</v>
      </c>
      <c r="G145" s="67" t="s">
        <v>321</v>
      </c>
      <c r="H145" s="68">
        <v>4455551</v>
      </c>
      <c r="I145" s="69">
        <v>0</v>
      </c>
      <c r="J145" s="69">
        <v>0</v>
      </c>
      <c r="K145" s="69">
        <v>0</v>
      </c>
      <c r="L145" s="69">
        <v>0</v>
      </c>
      <c r="M145" s="69">
        <v>0</v>
      </c>
      <c r="N145" s="69">
        <v>0</v>
      </c>
      <c r="O145" s="69">
        <v>0</v>
      </c>
      <c r="P145" s="69">
        <v>4455551</v>
      </c>
      <c r="Q145" s="69">
        <v>0</v>
      </c>
      <c r="R145" s="69">
        <v>0</v>
      </c>
      <c r="S145" s="69">
        <v>0</v>
      </c>
      <c r="T145" s="69">
        <v>0</v>
      </c>
      <c r="U145" s="68">
        <v>4455551</v>
      </c>
    </row>
    <row r="146" spans="1:21" ht="56.25">
      <c r="A146" s="63">
        <v>138</v>
      </c>
      <c r="B146" s="64" t="s">
        <v>392</v>
      </c>
      <c r="C146" s="64" t="s">
        <v>393</v>
      </c>
      <c r="D146" s="64" t="s">
        <v>112</v>
      </c>
      <c r="E146" s="64" t="s">
        <v>113</v>
      </c>
      <c r="F146" s="64" t="s">
        <v>114</v>
      </c>
      <c r="G146" s="64" t="s">
        <v>321</v>
      </c>
      <c r="H146" s="65">
        <v>5533322</v>
      </c>
      <c r="I146" s="66">
        <v>0</v>
      </c>
      <c r="J146" s="66">
        <v>0</v>
      </c>
      <c r="K146" s="66">
        <v>0</v>
      </c>
      <c r="L146" s="66">
        <v>0</v>
      </c>
      <c r="M146" s="66">
        <v>0</v>
      </c>
      <c r="N146" s="66">
        <v>0</v>
      </c>
      <c r="O146" s="66">
        <v>0</v>
      </c>
      <c r="P146" s="66">
        <v>5533322</v>
      </c>
      <c r="Q146" s="66">
        <v>0</v>
      </c>
      <c r="R146" s="66">
        <v>0</v>
      </c>
      <c r="S146" s="66">
        <v>0</v>
      </c>
      <c r="T146" s="66">
        <v>0</v>
      </c>
      <c r="U146" s="65">
        <v>5533322</v>
      </c>
    </row>
    <row r="147" spans="1:21" ht="45">
      <c r="A147" s="63">
        <v>139</v>
      </c>
      <c r="B147" s="67" t="s">
        <v>394</v>
      </c>
      <c r="C147" s="67" t="s">
        <v>395</v>
      </c>
      <c r="D147" s="67" t="s">
        <v>112</v>
      </c>
      <c r="E147" s="67" t="s">
        <v>113</v>
      </c>
      <c r="F147" s="67" t="s">
        <v>114</v>
      </c>
      <c r="G147" s="67" t="s">
        <v>321</v>
      </c>
      <c r="H147" s="68">
        <v>4639000</v>
      </c>
      <c r="I147" s="69">
        <v>0</v>
      </c>
      <c r="J147" s="69">
        <v>0</v>
      </c>
      <c r="K147" s="69">
        <v>0</v>
      </c>
      <c r="L147" s="69">
        <v>0</v>
      </c>
      <c r="M147" s="69">
        <v>0</v>
      </c>
      <c r="N147" s="69">
        <v>0</v>
      </c>
      <c r="O147" s="69">
        <v>0</v>
      </c>
      <c r="P147" s="69">
        <v>4639000</v>
      </c>
      <c r="Q147" s="69">
        <v>0</v>
      </c>
      <c r="R147" s="69">
        <v>0</v>
      </c>
      <c r="S147" s="69">
        <v>0</v>
      </c>
      <c r="T147" s="69">
        <v>0</v>
      </c>
      <c r="U147" s="68">
        <v>4639000</v>
      </c>
    </row>
    <row r="148" spans="1:21" ht="33.75">
      <c r="A148" s="63">
        <v>140</v>
      </c>
      <c r="B148" s="64" t="s">
        <v>396</v>
      </c>
      <c r="C148" s="64" t="s">
        <v>397</v>
      </c>
      <c r="D148" s="64" t="s">
        <v>112</v>
      </c>
      <c r="E148" s="64" t="s">
        <v>113</v>
      </c>
      <c r="F148" s="64" t="s">
        <v>114</v>
      </c>
      <c r="G148" s="64" t="s">
        <v>321</v>
      </c>
      <c r="H148" s="65">
        <v>4960400</v>
      </c>
      <c r="I148" s="66">
        <v>0</v>
      </c>
      <c r="J148" s="66">
        <v>0</v>
      </c>
      <c r="K148" s="66">
        <v>0</v>
      </c>
      <c r="L148" s="66">
        <v>0</v>
      </c>
      <c r="M148" s="66">
        <v>0</v>
      </c>
      <c r="N148" s="66">
        <v>0</v>
      </c>
      <c r="O148" s="66">
        <v>0</v>
      </c>
      <c r="P148" s="66">
        <v>0</v>
      </c>
      <c r="Q148" s="66">
        <v>0</v>
      </c>
      <c r="R148" s="66">
        <v>0</v>
      </c>
      <c r="S148" s="66">
        <v>4960400</v>
      </c>
      <c r="T148" s="66">
        <v>0</v>
      </c>
      <c r="U148" s="65">
        <v>4960400</v>
      </c>
    </row>
    <row r="149" spans="1:21" ht="22.5">
      <c r="A149" s="63">
        <v>141</v>
      </c>
      <c r="B149" s="67" t="s">
        <v>398</v>
      </c>
      <c r="C149" s="67" t="s">
        <v>399</v>
      </c>
      <c r="D149" s="67" t="s">
        <v>112</v>
      </c>
      <c r="E149" s="67" t="s">
        <v>113</v>
      </c>
      <c r="F149" s="67" t="s">
        <v>114</v>
      </c>
      <c r="G149" s="67" t="s">
        <v>321</v>
      </c>
      <c r="H149" s="68">
        <v>4785466</v>
      </c>
      <c r="I149" s="69">
        <v>0</v>
      </c>
      <c r="J149" s="69">
        <v>0</v>
      </c>
      <c r="K149" s="69">
        <v>0</v>
      </c>
      <c r="L149" s="69">
        <v>0</v>
      </c>
      <c r="M149" s="69">
        <v>0</v>
      </c>
      <c r="N149" s="69">
        <v>0</v>
      </c>
      <c r="O149" s="69">
        <v>0</v>
      </c>
      <c r="P149" s="69">
        <v>4785466</v>
      </c>
      <c r="Q149" s="69">
        <v>0</v>
      </c>
      <c r="R149" s="69">
        <v>0</v>
      </c>
      <c r="S149" s="69">
        <v>0</v>
      </c>
      <c r="T149" s="69">
        <v>0</v>
      </c>
      <c r="U149" s="68">
        <v>4785466</v>
      </c>
    </row>
    <row r="150" spans="1:21" ht="22.5">
      <c r="A150" s="63">
        <v>142</v>
      </c>
      <c r="B150" s="64" t="s">
        <v>400</v>
      </c>
      <c r="C150" s="64" t="s">
        <v>401</v>
      </c>
      <c r="D150" s="64" t="s">
        <v>112</v>
      </c>
      <c r="E150" s="64" t="s">
        <v>113</v>
      </c>
      <c r="F150" s="64" t="s">
        <v>114</v>
      </c>
      <c r="G150" s="64" t="s">
        <v>321</v>
      </c>
      <c r="H150" s="65">
        <v>5961218</v>
      </c>
      <c r="I150" s="66">
        <v>0</v>
      </c>
      <c r="J150" s="66">
        <v>0</v>
      </c>
      <c r="K150" s="66">
        <v>0</v>
      </c>
      <c r="L150" s="66">
        <v>0</v>
      </c>
      <c r="M150" s="66">
        <v>0</v>
      </c>
      <c r="N150" s="66">
        <v>0</v>
      </c>
      <c r="O150" s="66">
        <v>0</v>
      </c>
      <c r="P150" s="66">
        <v>5961218</v>
      </c>
      <c r="Q150" s="66">
        <v>0</v>
      </c>
      <c r="R150" s="66">
        <v>0</v>
      </c>
      <c r="S150" s="66">
        <v>0</v>
      </c>
      <c r="T150" s="66">
        <v>0</v>
      </c>
      <c r="U150" s="65">
        <v>5961218</v>
      </c>
    </row>
    <row r="151" spans="1:21" ht="45">
      <c r="A151" s="63">
        <v>143</v>
      </c>
      <c r="B151" s="67" t="s">
        <v>402</v>
      </c>
      <c r="C151" s="67" t="s">
        <v>403</v>
      </c>
      <c r="D151" s="67" t="s">
        <v>112</v>
      </c>
      <c r="E151" s="67" t="s">
        <v>113</v>
      </c>
      <c r="F151" s="67" t="s">
        <v>114</v>
      </c>
      <c r="G151" s="67" t="s">
        <v>321</v>
      </c>
      <c r="H151" s="68">
        <v>3516600</v>
      </c>
      <c r="I151" s="69">
        <v>0</v>
      </c>
      <c r="J151" s="69">
        <v>0</v>
      </c>
      <c r="K151" s="69">
        <v>0</v>
      </c>
      <c r="L151" s="69">
        <v>0</v>
      </c>
      <c r="M151" s="69">
        <v>0</v>
      </c>
      <c r="N151" s="69">
        <v>0</v>
      </c>
      <c r="O151" s="69">
        <v>0</v>
      </c>
      <c r="P151" s="69">
        <v>3516600</v>
      </c>
      <c r="Q151" s="69">
        <v>0</v>
      </c>
      <c r="R151" s="69">
        <v>0</v>
      </c>
      <c r="S151" s="69">
        <v>0</v>
      </c>
      <c r="T151" s="69">
        <v>0</v>
      </c>
      <c r="U151" s="68">
        <v>3516600</v>
      </c>
    </row>
    <row r="152" spans="1:21" ht="33.75">
      <c r="A152" s="63">
        <v>144</v>
      </c>
      <c r="B152" s="64" t="s">
        <v>404</v>
      </c>
      <c r="C152" s="64" t="s">
        <v>405</v>
      </c>
      <c r="D152" s="64" t="s">
        <v>112</v>
      </c>
      <c r="E152" s="64" t="s">
        <v>113</v>
      </c>
      <c r="F152" s="64" t="s">
        <v>114</v>
      </c>
      <c r="G152" s="64" t="s">
        <v>321</v>
      </c>
      <c r="H152" s="65">
        <v>5950400</v>
      </c>
      <c r="I152" s="66">
        <v>0</v>
      </c>
      <c r="J152" s="66">
        <v>0</v>
      </c>
      <c r="K152" s="66">
        <v>0</v>
      </c>
      <c r="L152" s="66">
        <v>0</v>
      </c>
      <c r="M152" s="66">
        <v>0</v>
      </c>
      <c r="N152" s="66">
        <v>0</v>
      </c>
      <c r="O152" s="66">
        <v>0</v>
      </c>
      <c r="P152" s="66">
        <v>5950400</v>
      </c>
      <c r="Q152" s="66">
        <v>0</v>
      </c>
      <c r="R152" s="66">
        <v>0</v>
      </c>
      <c r="S152" s="66">
        <v>0</v>
      </c>
      <c r="T152" s="66">
        <v>0</v>
      </c>
      <c r="U152" s="65">
        <v>5950400</v>
      </c>
    </row>
    <row r="153" spans="1:21" ht="22.5">
      <c r="A153" s="63">
        <v>145</v>
      </c>
      <c r="B153" s="67" t="s">
        <v>406</v>
      </c>
      <c r="C153" s="67" t="s">
        <v>407</v>
      </c>
      <c r="D153" s="67" t="s">
        <v>112</v>
      </c>
      <c r="E153" s="67" t="s">
        <v>113</v>
      </c>
      <c r="F153" s="67" t="s">
        <v>114</v>
      </c>
      <c r="G153" s="67" t="s">
        <v>321</v>
      </c>
      <c r="H153" s="68">
        <v>3999120</v>
      </c>
      <c r="I153" s="69">
        <v>0</v>
      </c>
      <c r="J153" s="69">
        <v>0</v>
      </c>
      <c r="K153" s="69">
        <v>0</v>
      </c>
      <c r="L153" s="69">
        <v>0</v>
      </c>
      <c r="M153" s="69">
        <v>0</v>
      </c>
      <c r="N153" s="69">
        <v>0</v>
      </c>
      <c r="O153" s="69">
        <v>0</v>
      </c>
      <c r="P153" s="69">
        <v>3999120</v>
      </c>
      <c r="Q153" s="69">
        <v>0</v>
      </c>
      <c r="R153" s="69">
        <v>0</v>
      </c>
      <c r="S153" s="69">
        <v>0</v>
      </c>
      <c r="T153" s="69">
        <v>0</v>
      </c>
      <c r="U153" s="68">
        <v>3999120</v>
      </c>
    </row>
    <row r="154" spans="1:21" ht="22.5">
      <c r="A154" s="63">
        <v>146</v>
      </c>
      <c r="B154" s="64" t="s">
        <v>408</v>
      </c>
      <c r="C154" s="64" t="s">
        <v>409</v>
      </c>
      <c r="D154" s="64" t="s">
        <v>112</v>
      </c>
      <c r="E154" s="64" t="s">
        <v>113</v>
      </c>
      <c r="F154" s="64" t="s">
        <v>114</v>
      </c>
      <c r="G154" s="64" t="s">
        <v>321</v>
      </c>
      <c r="H154" s="65">
        <v>9773000</v>
      </c>
      <c r="I154" s="66">
        <v>0</v>
      </c>
      <c r="J154" s="66">
        <v>0</v>
      </c>
      <c r="K154" s="66">
        <v>0</v>
      </c>
      <c r="L154" s="66">
        <v>0</v>
      </c>
      <c r="M154" s="66">
        <v>0</v>
      </c>
      <c r="N154" s="66">
        <v>0</v>
      </c>
      <c r="O154" s="66">
        <v>0</v>
      </c>
      <c r="P154" s="66">
        <v>9773000</v>
      </c>
      <c r="Q154" s="66">
        <v>0</v>
      </c>
      <c r="R154" s="66">
        <v>0</v>
      </c>
      <c r="S154" s="66">
        <v>0</v>
      </c>
      <c r="T154" s="66">
        <v>0</v>
      </c>
      <c r="U154" s="65">
        <v>9773000</v>
      </c>
    </row>
    <row r="155" spans="1:21" ht="22.5">
      <c r="A155" s="63">
        <v>147</v>
      </c>
      <c r="B155" s="67" t="s">
        <v>410</v>
      </c>
      <c r="C155" s="67" t="s">
        <v>411</v>
      </c>
      <c r="D155" s="67" t="s">
        <v>112</v>
      </c>
      <c r="E155" s="67" t="s">
        <v>113</v>
      </c>
      <c r="F155" s="67" t="s">
        <v>114</v>
      </c>
      <c r="G155" s="67" t="s">
        <v>321</v>
      </c>
      <c r="H155" s="68">
        <v>6000000</v>
      </c>
      <c r="I155" s="69">
        <v>0</v>
      </c>
      <c r="J155" s="69">
        <v>0</v>
      </c>
      <c r="K155" s="69">
        <v>0</v>
      </c>
      <c r="L155" s="69">
        <v>0</v>
      </c>
      <c r="M155" s="69">
        <v>0</v>
      </c>
      <c r="N155" s="69">
        <v>0</v>
      </c>
      <c r="O155" s="69">
        <v>0</v>
      </c>
      <c r="P155" s="69">
        <v>6000000</v>
      </c>
      <c r="Q155" s="69">
        <v>0</v>
      </c>
      <c r="R155" s="69">
        <v>0</v>
      </c>
      <c r="S155" s="69">
        <v>0</v>
      </c>
      <c r="T155" s="69">
        <v>0</v>
      </c>
      <c r="U155" s="68">
        <v>6000000</v>
      </c>
    </row>
    <row r="156" spans="1:21" ht="22.5">
      <c r="A156" s="63">
        <v>148</v>
      </c>
      <c r="B156" s="64" t="s">
        <v>412</v>
      </c>
      <c r="C156" s="64" t="s">
        <v>413</v>
      </c>
      <c r="D156" s="64" t="s">
        <v>112</v>
      </c>
      <c r="E156" s="64" t="s">
        <v>113</v>
      </c>
      <c r="F156" s="64" t="s">
        <v>114</v>
      </c>
      <c r="G156" s="64" t="s">
        <v>321</v>
      </c>
      <c r="H156" s="65">
        <v>4800000</v>
      </c>
      <c r="I156" s="66">
        <v>0</v>
      </c>
      <c r="J156" s="66">
        <v>0</v>
      </c>
      <c r="K156" s="66">
        <v>0</v>
      </c>
      <c r="L156" s="66">
        <v>0</v>
      </c>
      <c r="M156" s="66">
        <v>0</v>
      </c>
      <c r="N156" s="66">
        <v>0</v>
      </c>
      <c r="O156" s="66">
        <v>0</v>
      </c>
      <c r="P156" s="66">
        <v>4800000</v>
      </c>
      <c r="Q156" s="66">
        <v>0</v>
      </c>
      <c r="R156" s="66">
        <v>0</v>
      </c>
      <c r="S156" s="66">
        <v>0</v>
      </c>
      <c r="T156" s="66">
        <v>0</v>
      </c>
      <c r="U156" s="65">
        <v>4800000</v>
      </c>
    </row>
    <row r="157" spans="1:21" ht="22.5">
      <c r="A157" s="63">
        <v>149</v>
      </c>
      <c r="B157" s="67" t="s">
        <v>414</v>
      </c>
      <c r="C157" s="67" t="s">
        <v>415</v>
      </c>
      <c r="D157" s="67" t="s">
        <v>112</v>
      </c>
      <c r="E157" s="67" t="s">
        <v>113</v>
      </c>
      <c r="F157" s="67" t="s">
        <v>114</v>
      </c>
      <c r="G157" s="67" t="s">
        <v>321</v>
      </c>
      <c r="H157" s="68">
        <v>6000000</v>
      </c>
      <c r="I157" s="69">
        <v>0</v>
      </c>
      <c r="J157" s="69">
        <v>0</v>
      </c>
      <c r="K157" s="69">
        <v>0</v>
      </c>
      <c r="L157" s="69">
        <v>0</v>
      </c>
      <c r="M157" s="69">
        <v>0</v>
      </c>
      <c r="N157" s="69">
        <v>0</v>
      </c>
      <c r="O157" s="69">
        <v>0</v>
      </c>
      <c r="P157" s="69">
        <v>6000000</v>
      </c>
      <c r="Q157" s="69">
        <v>0</v>
      </c>
      <c r="R157" s="69">
        <v>0</v>
      </c>
      <c r="S157" s="69">
        <v>0</v>
      </c>
      <c r="T157" s="69">
        <v>0</v>
      </c>
      <c r="U157" s="68">
        <v>6000000</v>
      </c>
    </row>
    <row r="158" spans="1:21" ht="22.5">
      <c r="A158" s="63">
        <v>150</v>
      </c>
      <c r="B158" s="64" t="s">
        <v>416</v>
      </c>
      <c r="C158" s="64" t="s">
        <v>417</v>
      </c>
      <c r="D158" s="64" t="s">
        <v>112</v>
      </c>
      <c r="E158" s="64" t="s">
        <v>113</v>
      </c>
      <c r="F158" s="64" t="s">
        <v>114</v>
      </c>
      <c r="G158" s="64" t="s">
        <v>321</v>
      </c>
      <c r="H158" s="65">
        <v>6000000</v>
      </c>
      <c r="I158" s="66">
        <v>0</v>
      </c>
      <c r="J158" s="66">
        <v>0</v>
      </c>
      <c r="K158" s="66">
        <v>0</v>
      </c>
      <c r="L158" s="66">
        <v>0</v>
      </c>
      <c r="M158" s="66">
        <v>0</v>
      </c>
      <c r="N158" s="66">
        <v>0</v>
      </c>
      <c r="O158" s="66">
        <v>0</v>
      </c>
      <c r="P158" s="66">
        <v>6000000</v>
      </c>
      <c r="Q158" s="66">
        <v>0</v>
      </c>
      <c r="R158" s="66">
        <v>0</v>
      </c>
      <c r="S158" s="66">
        <v>0</v>
      </c>
      <c r="T158" s="66">
        <v>0</v>
      </c>
      <c r="U158" s="65">
        <v>6000000</v>
      </c>
    </row>
    <row r="159" spans="1:21" ht="56.25">
      <c r="A159" s="63">
        <v>151</v>
      </c>
      <c r="B159" s="67" t="s">
        <v>418</v>
      </c>
      <c r="C159" s="67" t="s">
        <v>419</v>
      </c>
      <c r="D159" s="67" t="s">
        <v>112</v>
      </c>
      <c r="E159" s="67" t="s">
        <v>113</v>
      </c>
      <c r="F159" s="67" t="s">
        <v>114</v>
      </c>
      <c r="G159" s="67" t="s">
        <v>321</v>
      </c>
      <c r="H159" s="68">
        <v>6000000</v>
      </c>
      <c r="I159" s="69">
        <v>0</v>
      </c>
      <c r="J159" s="69">
        <v>0</v>
      </c>
      <c r="K159" s="69">
        <v>0</v>
      </c>
      <c r="L159" s="69">
        <v>0</v>
      </c>
      <c r="M159" s="69">
        <v>0</v>
      </c>
      <c r="N159" s="69">
        <v>0</v>
      </c>
      <c r="O159" s="69">
        <v>0</v>
      </c>
      <c r="P159" s="69">
        <v>6000000</v>
      </c>
      <c r="Q159" s="69">
        <v>0</v>
      </c>
      <c r="R159" s="69">
        <v>0</v>
      </c>
      <c r="S159" s="69">
        <v>0</v>
      </c>
      <c r="T159" s="69">
        <v>0</v>
      </c>
      <c r="U159" s="68">
        <v>6000000</v>
      </c>
    </row>
    <row r="160" spans="1:21" ht="22.5">
      <c r="A160" s="63">
        <v>152</v>
      </c>
      <c r="B160" s="64" t="s">
        <v>420</v>
      </c>
      <c r="C160" s="64" t="s">
        <v>421</v>
      </c>
      <c r="D160" s="64" t="s">
        <v>112</v>
      </c>
      <c r="E160" s="64" t="s">
        <v>113</v>
      </c>
      <c r="F160" s="64" t="s">
        <v>114</v>
      </c>
      <c r="G160" s="64" t="s">
        <v>321</v>
      </c>
      <c r="H160" s="65">
        <v>5999900</v>
      </c>
      <c r="I160" s="66">
        <v>0</v>
      </c>
      <c r="J160" s="66">
        <v>0</v>
      </c>
      <c r="K160" s="66">
        <v>0</v>
      </c>
      <c r="L160" s="66">
        <v>0</v>
      </c>
      <c r="M160" s="66">
        <v>0</v>
      </c>
      <c r="N160" s="66">
        <v>0</v>
      </c>
      <c r="O160" s="66">
        <v>0</v>
      </c>
      <c r="P160" s="66">
        <v>5999900</v>
      </c>
      <c r="Q160" s="66">
        <v>0</v>
      </c>
      <c r="R160" s="66">
        <v>0</v>
      </c>
      <c r="S160" s="66">
        <v>0</v>
      </c>
      <c r="T160" s="66">
        <v>0</v>
      </c>
      <c r="U160" s="65">
        <v>5999900</v>
      </c>
    </row>
    <row r="161" spans="1:21" ht="33.75">
      <c r="A161" s="63">
        <v>153</v>
      </c>
      <c r="B161" s="67" t="s">
        <v>422</v>
      </c>
      <c r="C161" s="67" t="s">
        <v>423</v>
      </c>
      <c r="D161" s="67" t="s">
        <v>156</v>
      </c>
      <c r="E161" s="67" t="s">
        <v>113</v>
      </c>
      <c r="F161" s="67" t="s">
        <v>114</v>
      </c>
      <c r="G161" s="67" t="s">
        <v>321</v>
      </c>
      <c r="H161" s="68">
        <v>11500000</v>
      </c>
      <c r="I161" s="69">
        <v>0</v>
      </c>
      <c r="J161" s="69">
        <v>0</v>
      </c>
      <c r="K161" s="69">
        <v>0</v>
      </c>
      <c r="L161" s="69">
        <v>0</v>
      </c>
      <c r="M161" s="69">
        <v>0</v>
      </c>
      <c r="N161" s="69">
        <v>11500000</v>
      </c>
      <c r="O161" s="69">
        <v>0</v>
      </c>
      <c r="P161" s="69">
        <v>0</v>
      </c>
      <c r="Q161" s="69">
        <v>0</v>
      </c>
      <c r="R161" s="69">
        <v>0</v>
      </c>
      <c r="S161" s="69">
        <v>0</v>
      </c>
      <c r="T161" s="69">
        <v>0</v>
      </c>
      <c r="U161" s="68">
        <v>11500000</v>
      </c>
    </row>
    <row r="162" spans="1:21" ht="22.5">
      <c r="A162" s="63">
        <v>154</v>
      </c>
      <c r="B162" s="64" t="s">
        <v>424</v>
      </c>
      <c r="C162" s="64" t="s">
        <v>425</v>
      </c>
      <c r="D162" s="64" t="s">
        <v>156</v>
      </c>
      <c r="E162" s="64" t="s">
        <v>113</v>
      </c>
      <c r="F162" s="64" t="s">
        <v>114</v>
      </c>
      <c r="G162" s="64" t="s">
        <v>321</v>
      </c>
      <c r="H162" s="65">
        <v>14245982</v>
      </c>
      <c r="I162" s="66">
        <v>0</v>
      </c>
      <c r="J162" s="66">
        <v>0</v>
      </c>
      <c r="K162" s="66">
        <v>0</v>
      </c>
      <c r="L162" s="66">
        <v>0</v>
      </c>
      <c r="M162" s="66">
        <v>0</v>
      </c>
      <c r="N162" s="66">
        <v>14245982</v>
      </c>
      <c r="O162" s="66">
        <v>0</v>
      </c>
      <c r="P162" s="66">
        <v>0</v>
      </c>
      <c r="Q162" s="66">
        <v>0</v>
      </c>
      <c r="R162" s="66">
        <v>0</v>
      </c>
      <c r="S162" s="66">
        <v>0</v>
      </c>
      <c r="T162" s="66">
        <v>0</v>
      </c>
      <c r="U162" s="65">
        <v>14245982</v>
      </c>
    </row>
    <row r="163" spans="1:21" ht="22.5">
      <c r="A163" s="63">
        <v>155</v>
      </c>
      <c r="B163" s="67" t="s">
        <v>426</v>
      </c>
      <c r="C163" s="67" t="s">
        <v>427</v>
      </c>
      <c r="D163" s="67" t="s">
        <v>156</v>
      </c>
      <c r="E163" s="67" t="s">
        <v>113</v>
      </c>
      <c r="F163" s="67" t="s">
        <v>114</v>
      </c>
      <c r="G163" s="67" t="s">
        <v>321</v>
      </c>
      <c r="H163" s="68">
        <v>7400000</v>
      </c>
      <c r="I163" s="69">
        <v>0</v>
      </c>
      <c r="J163" s="69">
        <v>0</v>
      </c>
      <c r="K163" s="69">
        <v>0</v>
      </c>
      <c r="L163" s="69">
        <v>0</v>
      </c>
      <c r="M163" s="69">
        <v>0</v>
      </c>
      <c r="N163" s="69">
        <v>7400000</v>
      </c>
      <c r="O163" s="69">
        <v>0</v>
      </c>
      <c r="P163" s="69">
        <v>0</v>
      </c>
      <c r="Q163" s="69">
        <v>0</v>
      </c>
      <c r="R163" s="69">
        <v>0</v>
      </c>
      <c r="S163" s="69">
        <v>0</v>
      </c>
      <c r="T163" s="69">
        <v>0</v>
      </c>
      <c r="U163" s="68">
        <v>7400000</v>
      </c>
    </row>
    <row r="164" spans="1:21" ht="33.75">
      <c r="A164" s="63">
        <v>156</v>
      </c>
      <c r="B164" s="64" t="s">
        <v>428</v>
      </c>
      <c r="C164" s="64" t="s">
        <v>429</v>
      </c>
      <c r="D164" s="64" t="s">
        <v>156</v>
      </c>
      <c r="E164" s="64" t="s">
        <v>113</v>
      </c>
      <c r="F164" s="64" t="s">
        <v>114</v>
      </c>
      <c r="G164" s="64" t="s">
        <v>321</v>
      </c>
      <c r="H164" s="65">
        <v>14957000</v>
      </c>
      <c r="I164" s="66">
        <v>0</v>
      </c>
      <c r="J164" s="66">
        <v>0</v>
      </c>
      <c r="K164" s="66">
        <v>0</v>
      </c>
      <c r="L164" s="66">
        <v>0</v>
      </c>
      <c r="M164" s="66">
        <v>0</v>
      </c>
      <c r="N164" s="66">
        <v>14957000</v>
      </c>
      <c r="O164" s="66">
        <v>0</v>
      </c>
      <c r="P164" s="66">
        <v>0</v>
      </c>
      <c r="Q164" s="66">
        <v>0</v>
      </c>
      <c r="R164" s="66">
        <v>0</v>
      </c>
      <c r="S164" s="66">
        <v>0</v>
      </c>
      <c r="T164" s="66">
        <v>0</v>
      </c>
      <c r="U164" s="65">
        <v>14957000</v>
      </c>
    </row>
    <row r="165" spans="1:21" ht="33.75">
      <c r="A165" s="63">
        <v>157</v>
      </c>
      <c r="B165" s="67" t="s">
        <v>430</v>
      </c>
      <c r="C165" s="67" t="s">
        <v>431</v>
      </c>
      <c r="D165" s="67" t="s">
        <v>156</v>
      </c>
      <c r="E165" s="67" t="s">
        <v>113</v>
      </c>
      <c r="F165" s="67" t="s">
        <v>114</v>
      </c>
      <c r="G165" s="67" t="s">
        <v>321</v>
      </c>
      <c r="H165" s="68">
        <v>9914278</v>
      </c>
      <c r="I165" s="69">
        <v>0</v>
      </c>
      <c r="J165" s="69">
        <v>0</v>
      </c>
      <c r="K165" s="69">
        <v>0</v>
      </c>
      <c r="L165" s="69">
        <v>0</v>
      </c>
      <c r="M165" s="69">
        <v>0</v>
      </c>
      <c r="N165" s="69">
        <v>9914278</v>
      </c>
      <c r="O165" s="69">
        <v>0</v>
      </c>
      <c r="P165" s="69">
        <v>0</v>
      </c>
      <c r="Q165" s="69">
        <v>0</v>
      </c>
      <c r="R165" s="69">
        <v>0</v>
      </c>
      <c r="S165" s="69">
        <v>0</v>
      </c>
      <c r="T165" s="69">
        <v>0</v>
      </c>
      <c r="U165" s="68">
        <v>9914278</v>
      </c>
    </row>
    <row r="166" spans="1:21" ht="56.25">
      <c r="A166" s="63">
        <v>158</v>
      </c>
      <c r="B166" s="64" t="s">
        <v>432</v>
      </c>
      <c r="C166" s="64" t="s">
        <v>433</v>
      </c>
      <c r="D166" s="64" t="s">
        <v>156</v>
      </c>
      <c r="E166" s="64" t="s">
        <v>113</v>
      </c>
      <c r="F166" s="64" t="s">
        <v>114</v>
      </c>
      <c r="G166" s="64" t="s">
        <v>321</v>
      </c>
      <c r="H166" s="65">
        <v>4909640</v>
      </c>
      <c r="I166" s="66">
        <v>0</v>
      </c>
      <c r="J166" s="66">
        <v>0</v>
      </c>
      <c r="K166" s="66">
        <v>0</v>
      </c>
      <c r="L166" s="66">
        <v>0</v>
      </c>
      <c r="M166" s="66">
        <v>0</v>
      </c>
      <c r="N166" s="66">
        <v>4909640</v>
      </c>
      <c r="O166" s="66">
        <v>0</v>
      </c>
      <c r="P166" s="66">
        <v>0</v>
      </c>
      <c r="Q166" s="66">
        <v>0</v>
      </c>
      <c r="R166" s="66">
        <v>0</v>
      </c>
      <c r="S166" s="66">
        <v>0</v>
      </c>
      <c r="T166" s="66">
        <v>0</v>
      </c>
      <c r="U166" s="65">
        <v>4909640</v>
      </c>
    </row>
    <row r="167" spans="1:21" ht="22.5">
      <c r="A167" s="63">
        <v>159</v>
      </c>
      <c r="B167" s="67" t="s">
        <v>434</v>
      </c>
      <c r="C167" s="67" t="s">
        <v>435</v>
      </c>
      <c r="D167" s="67" t="s">
        <v>156</v>
      </c>
      <c r="E167" s="67" t="s">
        <v>113</v>
      </c>
      <c r="F167" s="67" t="s">
        <v>114</v>
      </c>
      <c r="G167" s="67" t="s">
        <v>321</v>
      </c>
      <c r="H167" s="68">
        <v>5400000</v>
      </c>
      <c r="I167" s="69">
        <v>0</v>
      </c>
      <c r="J167" s="69">
        <v>0</v>
      </c>
      <c r="K167" s="69">
        <v>0</v>
      </c>
      <c r="L167" s="69">
        <v>0</v>
      </c>
      <c r="M167" s="69">
        <v>0</v>
      </c>
      <c r="N167" s="69">
        <v>0</v>
      </c>
      <c r="O167" s="69">
        <v>5400000</v>
      </c>
      <c r="P167" s="69">
        <v>0</v>
      </c>
      <c r="Q167" s="69">
        <v>0</v>
      </c>
      <c r="R167" s="69">
        <v>0</v>
      </c>
      <c r="S167" s="69">
        <v>0</v>
      </c>
      <c r="T167" s="69">
        <v>0</v>
      </c>
      <c r="U167" s="68">
        <v>5400000</v>
      </c>
    </row>
    <row r="168" spans="1:21" ht="33.75">
      <c r="A168" s="63">
        <v>160</v>
      </c>
      <c r="B168" s="64" t="s">
        <v>436</v>
      </c>
      <c r="C168" s="64" t="s">
        <v>437</v>
      </c>
      <c r="D168" s="64" t="s">
        <v>156</v>
      </c>
      <c r="E168" s="64" t="s">
        <v>113</v>
      </c>
      <c r="F168" s="64" t="s">
        <v>114</v>
      </c>
      <c r="G168" s="64" t="s">
        <v>321</v>
      </c>
      <c r="H168" s="65">
        <v>20000000</v>
      </c>
      <c r="I168" s="66">
        <v>0</v>
      </c>
      <c r="J168" s="66">
        <v>0</v>
      </c>
      <c r="K168" s="66">
        <v>0</v>
      </c>
      <c r="L168" s="66">
        <v>0</v>
      </c>
      <c r="M168" s="66">
        <v>0</v>
      </c>
      <c r="N168" s="66">
        <v>0</v>
      </c>
      <c r="O168" s="66">
        <v>20000000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65">
        <v>20000000</v>
      </c>
    </row>
    <row r="169" spans="1:21" ht="22.5">
      <c r="A169" s="63">
        <v>161</v>
      </c>
      <c r="B169" s="67" t="s">
        <v>438</v>
      </c>
      <c r="C169" s="67" t="s">
        <v>439</v>
      </c>
      <c r="D169" s="67" t="s">
        <v>156</v>
      </c>
      <c r="E169" s="67" t="s">
        <v>113</v>
      </c>
      <c r="F169" s="67" t="s">
        <v>114</v>
      </c>
      <c r="G169" s="67" t="s">
        <v>321</v>
      </c>
      <c r="H169" s="68">
        <v>50600000</v>
      </c>
      <c r="I169" s="69">
        <v>0</v>
      </c>
      <c r="J169" s="69">
        <v>0</v>
      </c>
      <c r="K169" s="69">
        <v>0</v>
      </c>
      <c r="L169" s="69">
        <v>0</v>
      </c>
      <c r="M169" s="69">
        <v>0</v>
      </c>
      <c r="N169" s="69">
        <v>0</v>
      </c>
      <c r="O169" s="69">
        <v>0</v>
      </c>
      <c r="P169" s="69">
        <v>0</v>
      </c>
      <c r="Q169" s="69">
        <v>0</v>
      </c>
      <c r="R169" s="69">
        <v>0</v>
      </c>
      <c r="S169" s="69">
        <v>0</v>
      </c>
      <c r="T169" s="69">
        <v>50560032</v>
      </c>
      <c r="U169" s="68">
        <v>50560032</v>
      </c>
    </row>
    <row r="170" spans="1:21" ht="22.5">
      <c r="A170" s="63">
        <v>162</v>
      </c>
      <c r="B170" s="67" t="s">
        <v>440</v>
      </c>
      <c r="C170" s="67" t="s">
        <v>441</v>
      </c>
      <c r="D170" s="67" t="s">
        <v>112</v>
      </c>
      <c r="E170" s="67" t="s">
        <v>113</v>
      </c>
      <c r="F170" s="67" t="s">
        <v>165</v>
      </c>
      <c r="G170" s="67" t="s">
        <v>442</v>
      </c>
      <c r="H170" s="68">
        <v>4567500</v>
      </c>
      <c r="I170" s="69">
        <v>0</v>
      </c>
      <c r="J170" s="69">
        <v>0</v>
      </c>
      <c r="K170" s="69">
        <v>0</v>
      </c>
      <c r="L170" s="69">
        <v>0</v>
      </c>
      <c r="M170" s="69">
        <v>0</v>
      </c>
      <c r="N170" s="69">
        <v>4567500</v>
      </c>
      <c r="O170" s="69">
        <v>0</v>
      </c>
      <c r="P170" s="69">
        <v>0</v>
      </c>
      <c r="Q170" s="69">
        <v>0</v>
      </c>
      <c r="R170" s="69">
        <v>0</v>
      </c>
      <c r="S170" s="69">
        <v>0</v>
      </c>
      <c r="T170" s="69">
        <v>0</v>
      </c>
      <c r="U170" s="68">
        <v>4567500</v>
      </c>
    </row>
    <row r="171" spans="1:21" ht="33.75">
      <c r="A171" s="63">
        <v>163</v>
      </c>
      <c r="B171" s="64" t="s">
        <v>443</v>
      </c>
      <c r="C171" s="64" t="s">
        <v>444</v>
      </c>
      <c r="D171" s="64" t="s">
        <v>112</v>
      </c>
      <c r="E171" s="64" t="s">
        <v>113</v>
      </c>
      <c r="F171" s="64" t="s">
        <v>165</v>
      </c>
      <c r="G171" s="64" t="s">
        <v>442</v>
      </c>
      <c r="H171" s="65">
        <v>4107375</v>
      </c>
      <c r="I171" s="66">
        <v>0</v>
      </c>
      <c r="J171" s="66">
        <v>0</v>
      </c>
      <c r="K171" s="66">
        <v>0</v>
      </c>
      <c r="L171" s="66">
        <v>0</v>
      </c>
      <c r="M171" s="66">
        <v>4107375</v>
      </c>
      <c r="N171" s="66">
        <v>0</v>
      </c>
      <c r="O171" s="66">
        <v>0</v>
      </c>
      <c r="P171" s="66">
        <v>0</v>
      </c>
      <c r="Q171" s="66">
        <v>0</v>
      </c>
      <c r="R171" s="66">
        <v>0</v>
      </c>
      <c r="S171" s="66">
        <v>0</v>
      </c>
      <c r="T171" s="66">
        <v>0</v>
      </c>
      <c r="U171" s="65">
        <v>4107375</v>
      </c>
    </row>
    <row r="172" spans="1:21" ht="45">
      <c r="A172" s="63">
        <v>164</v>
      </c>
      <c r="B172" s="67" t="s">
        <v>445</v>
      </c>
      <c r="C172" s="67" t="s">
        <v>446</v>
      </c>
      <c r="D172" s="67" t="s">
        <v>112</v>
      </c>
      <c r="E172" s="67" t="s">
        <v>113</v>
      </c>
      <c r="F172" s="67" t="s">
        <v>165</v>
      </c>
      <c r="G172" s="67" t="s">
        <v>442</v>
      </c>
      <c r="H172" s="68">
        <v>9379894</v>
      </c>
      <c r="I172" s="69">
        <v>0</v>
      </c>
      <c r="J172" s="69">
        <v>0</v>
      </c>
      <c r="K172" s="69">
        <v>0</v>
      </c>
      <c r="L172" s="69">
        <v>0</v>
      </c>
      <c r="M172" s="69">
        <v>9379894</v>
      </c>
      <c r="N172" s="69">
        <v>0</v>
      </c>
      <c r="O172" s="69">
        <v>0</v>
      </c>
      <c r="P172" s="69">
        <v>0</v>
      </c>
      <c r="Q172" s="69">
        <v>0</v>
      </c>
      <c r="R172" s="69">
        <v>0</v>
      </c>
      <c r="S172" s="69">
        <v>0</v>
      </c>
      <c r="T172" s="69">
        <v>0</v>
      </c>
      <c r="U172" s="68">
        <v>9379894</v>
      </c>
    </row>
    <row r="173" spans="1:21" ht="33.75">
      <c r="A173" s="63">
        <v>165</v>
      </c>
      <c r="B173" s="64" t="s">
        <v>447</v>
      </c>
      <c r="C173" s="64" t="s">
        <v>448</v>
      </c>
      <c r="D173" s="64" t="s">
        <v>112</v>
      </c>
      <c r="E173" s="64" t="s">
        <v>113</v>
      </c>
      <c r="F173" s="64" t="s">
        <v>165</v>
      </c>
      <c r="G173" s="64" t="s">
        <v>442</v>
      </c>
      <c r="H173" s="65">
        <v>2348702</v>
      </c>
      <c r="I173" s="66">
        <v>0</v>
      </c>
      <c r="J173" s="66">
        <v>0</v>
      </c>
      <c r="K173" s="66">
        <v>0</v>
      </c>
      <c r="L173" s="66">
        <v>0</v>
      </c>
      <c r="M173" s="66">
        <v>0</v>
      </c>
      <c r="N173" s="66">
        <v>2348702</v>
      </c>
      <c r="O173" s="66">
        <v>0</v>
      </c>
      <c r="P173" s="66">
        <v>0</v>
      </c>
      <c r="Q173" s="66">
        <v>0</v>
      </c>
      <c r="R173" s="66">
        <v>0</v>
      </c>
      <c r="S173" s="66">
        <v>0</v>
      </c>
      <c r="T173" s="66">
        <v>0</v>
      </c>
      <c r="U173" s="65">
        <v>2348702</v>
      </c>
    </row>
    <row r="174" spans="1:21" ht="22.5">
      <c r="A174" s="63">
        <v>166</v>
      </c>
      <c r="B174" s="67" t="s">
        <v>449</v>
      </c>
      <c r="C174" s="67" t="s">
        <v>450</v>
      </c>
      <c r="D174" s="67" t="s">
        <v>112</v>
      </c>
      <c r="E174" s="67" t="s">
        <v>113</v>
      </c>
      <c r="F174" s="67" t="s">
        <v>165</v>
      </c>
      <c r="G174" s="67" t="s">
        <v>442</v>
      </c>
      <c r="H174" s="68">
        <v>5593735</v>
      </c>
      <c r="I174" s="69">
        <v>0</v>
      </c>
      <c r="J174" s="69">
        <v>0</v>
      </c>
      <c r="K174" s="69">
        <v>0</v>
      </c>
      <c r="L174" s="69">
        <v>0</v>
      </c>
      <c r="M174" s="69">
        <v>0</v>
      </c>
      <c r="N174" s="69">
        <v>5593735</v>
      </c>
      <c r="O174" s="69">
        <v>0</v>
      </c>
      <c r="P174" s="69">
        <v>0</v>
      </c>
      <c r="Q174" s="69">
        <v>0</v>
      </c>
      <c r="R174" s="69">
        <v>0</v>
      </c>
      <c r="S174" s="69">
        <v>0</v>
      </c>
      <c r="T174" s="69">
        <v>0</v>
      </c>
      <c r="U174" s="68">
        <v>5593735</v>
      </c>
    </row>
    <row r="175" spans="1:21" ht="56.25">
      <c r="A175" s="63">
        <v>167</v>
      </c>
      <c r="B175" s="64" t="s">
        <v>451</v>
      </c>
      <c r="C175" s="64" t="s">
        <v>452</v>
      </c>
      <c r="D175" s="64" t="s">
        <v>112</v>
      </c>
      <c r="E175" s="64" t="s">
        <v>113</v>
      </c>
      <c r="F175" s="64" t="s">
        <v>165</v>
      </c>
      <c r="G175" s="64" t="s">
        <v>442</v>
      </c>
      <c r="H175" s="65">
        <v>8911683</v>
      </c>
      <c r="I175" s="66">
        <v>0</v>
      </c>
      <c r="J175" s="66">
        <v>0</v>
      </c>
      <c r="K175" s="66">
        <v>0</v>
      </c>
      <c r="L175" s="66">
        <v>0</v>
      </c>
      <c r="M175" s="66">
        <v>0</v>
      </c>
      <c r="N175" s="66">
        <v>8911683</v>
      </c>
      <c r="O175" s="66">
        <v>0</v>
      </c>
      <c r="P175" s="66">
        <v>0</v>
      </c>
      <c r="Q175" s="66">
        <v>0</v>
      </c>
      <c r="R175" s="66">
        <v>0</v>
      </c>
      <c r="S175" s="66">
        <v>0</v>
      </c>
      <c r="T175" s="66">
        <v>0</v>
      </c>
      <c r="U175" s="65">
        <v>8911683</v>
      </c>
    </row>
    <row r="176" spans="1:21">
      <c r="A176" s="63">
        <v>168</v>
      </c>
      <c r="B176" s="67" t="s">
        <v>453</v>
      </c>
      <c r="C176" s="67" t="s">
        <v>454</v>
      </c>
      <c r="D176" s="67" t="s">
        <v>112</v>
      </c>
      <c r="E176" s="67" t="s">
        <v>113</v>
      </c>
      <c r="F176" s="67" t="s">
        <v>165</v>
      </c>
      <c r="G176" s="67" t="s">
        <v>442</v>
      </c>
      <c r="H176" s="68">
        <v>4494315</v>
      </c>
      <c r="I176" s="69">
        <v>0</v>
      </c>
      <c r="J176" s="69">
        <v>0</v>
      </c>
      <c r="K176" s="69">
        <v>0</v>
      </c>
      <c r="L176" s="69">
        <v>0</v>
      </c>
      <c r="M176" s="69">
        <v>0</v>
      </c>
      <c r="N176" s="69">
        <v>4494315</v>
      </c>
      <c r="O176" s="69">
        <v>0</v>
      </c>
      <c r="P176" s="69">
        <v>0</v>
      </c>
      <c r="Q176" s="69">
        <v>0</v>
      </c>
      <c r="R176" s="69">
        <v>0</v>
      </c>
      <c r="S176" s="69">
        <v>0</v>
      </c>
      <c r="T176" s="69">
        <v>0</v>
      </c>
      <c r="U176" s="68">
        <v>4494315</v>
      </c>
    </row>
    <row r="177" spans="1:21" ht="45">
      <c r="A177" s="63">
        <v>169</v>
      </c>
      <c r="B177" s="64" t="s">
        <v>455</v>
      </c>
      <c r="C177" s="64" t="s">
        <v>456</v>
      </c>
      <c r="D177" s="64" t="s">
        <v>112</v>
      </c>
      <c r="E177" s="64" t="s">
        <v>113</v>
      </c>
      <c r="F177" s="64" t="s">
        <v>165</v>
      </c>
      <c r="G177" s="64" t="s">
        <v>442</v>
      </c>
      <c r="H177" s="65">
        <v>5974140</v>
      </c>
      <c r="I177" s="66">
        <v>0</v>
      </c>
      <c r="J177" s="66">
        <v>0</v>
      </c>
      <c r="K177" s="66">
        <v>0</v>
      </c>
      <c r="L177" s="66">
        <v>0</v>
      </c>
      <c r="M177" s="66">
        <v>0</v>
      </c>
      <c r="N177" s="66">
        <v>5974140</v>
      </c>
      <c r="O177" s="66">
        <v>0</v>
      </c>
      <c r="P177" s="66">
        <v>0</v>
      </c>
      <c r="Q177" s="66">
        <v>0</v>
      </c>
      <c r="R177" s="66">
        <v>0</v>
      </c>
      <c r="S177" s="66">
        <v>0</v>
      </c>
      <c r="T177" s="66">
        <v>0</v>
      </c>
      <c r="U177" s="65">
        <v>5974140</v>
      </c>
    </row>
    <row r="178" spans="1:21" ht="45">
      <c r="A178" s="63">
        <v>170</v>
      </c>
      <c r="B178" s="67" t="s">
        <v>457</v>
      </c>
      <c r="C178" s="67" t="s">
        <v>458</v>
      </c>
      <c r="D178" s="67" t="s">
        <v>112</v>
      </c>
      <c r="E178" s="67" t="s">
        <v>113</v>
      </c>
      <c r="F178" s="67" t="s">
        <v>165</v>
      </c>
      <c r="G178" s="67" t="s">
        <v>442</v>
      </c>
      <c r="H178" s="68">
        <v>2649600</v>
      </c>
      <c r="I178" s="69">
        <v>0</v>
      </c>
      <c r="J178" s="69">
        <v>0</v>
      </c>
      <c r="K178" s="69">
        <v>0</v>
      </c>
      <c r="L178" s="69">
        <v>0</v>
      </c>
      <c r="M178" s="69">
        <v>0</v>
      </c>
      <c r="N178" s="69">
        <v>2649600</v>
      </c>
      <c r="O178" s="69">
        <v>0</v>
      </c>
      <c r="P178" s="69">
        <v>0</v>
      </c>
      <c r="Q178" s="69">
        <v>0</v>
      </c>
      <c r="R178" s="69">
        <v>0</v>
      </c>
      <c r="S178" s="69">
        <v>0</v>
      </c>
      <c r="T178" s="69">
        <v>0</v>
      </c>
      <c r="U178" s="68">
        <v>2649600</v>
      </c>
    </row>
    <row r="179" spans="1:21" ht="56.25">
      <c r="A179" s="63">
        <v>171</v>
      </c>
      <c r="B179" s="64" t="s">
        <v>459</v>
      </c>
      <c r="C179" s="64" t="s">
        <v>460</v>
      </c>
      <c r="D179" s="64" t="s">
        <v>112</v>
      </c>
      <c r="E179" s="64" t="s">
        <v>113</v>
      </c>
      <c r="F179" s="64" t="s">
        <v>165</v>
      </c>
      <c r="G179" s="64" t="s">
        <v>442</v>
      </c>
      <c r="H179" s="65">
        <v>7655525</v>
      </c>
      <c r="I179" s="66">
        <v>0</v>
      </c>
      <c r="J179" s="66">
        <v>0</v>
      </c>
      <c r="K179" s="66">
        <v>0</v>
      </c>
      <c r="L179" s="66">
        <v>0</v>
      </c>
      <c r="M179" s="66">
        <v>0</v>
      </c>
      <c r="N179" s="66">
        <v>7655525</v>
      </c>
      <c r="O179" s="66">
        <v>0</v>
      </c>
      <c r="P179" s="66">
        <v>0</v>
      </c>
      <c r="Q179" s="66">
        <v>0</v>
      </c>
      <c r="R179" s="66">
        <v>0</v>
      </c>
      <c r="S179" s="66">
        <v>0</v>
      </c>
      <c r="T179" s="66">
        <v>0</v>
      </c>
      <c r="U179" s="65">
        <v>7655525</v>
      </c>
    </row>
    <row r="180" spans="1:21" ht="22.5">
      <c r="A180" s="63">
        <v>172</v>
      </c>
      <c r="B180" s="67" t="s">
        <v>461</v>
      </c>
      <c r="C180" s="67" t="s">
        <v>462</v>
      </c>
      <c r="D180" s="67" t="s">
        <v>112</v>
      </c>
      <c r="E180" s="67" t="s">
        <v>113</v>
      </c>
      <c r="F180" s="67" t="s">
        <v>165</v>
      </c>
      <c r="G180" s="67" t="s">
        <v>442</v>
      </c>
      <c r="H180" s="68">
        <v>3792563</v>
      </c>
      <c r="I180" s="69">
        <v>0</v>
      </c>
      <c r="J180" s="69">
        <v>0</v>
      </c>
      <c r="K180" s="69">
        <v>0</v>
      </c>
      <c r="L180" s="69">
        <v>0</v>
      </c>
      <c r="M180" s="69">
        <v>0</v>
      </c>
      <c r="N180" s="69">
        <v>3792563</v>
      </c>
      <c r="O180" s="69">
        <v>0</v>
      </c>
      <c r="P180" s="69">
        <v>0</v>
      </c>
      <c r="Q180" s="69">
        <v>0</v>
      </c>
      <c r="R180" s="69">
        <v>0</v>
      </c>
      <c r="S180" s="69">
        <v>0</v>
      </c>
      <c r="T180" s="69">
        <v>0</v>
      </c>
      <c r="U180" s="68">
        <v>3792563</v>
      </c>
    </row>
    <row r="181" spans="1:21" ht="33.75">
      <c r="A181" s="63">
        <v>173</v>
      </c>
      <c r="B181" s="64" t="s">
        <v>463</v>
      </c>
      <c r="C181" s="64" t="s">
        <v>464</v>
      </c>
      <c r="D181" s="64" t="s">
        <v>112</v>
      </c>
      <c r="E181" s="64" t="s">
        <v>113</v>
      </c>
      <c r="F181" s="64" t="s">
        <v>165</v>
      </c>
      <c r="G181" s="64" t="s">
        <v>442</v>
      </c>
      <c r="H181" s="65">
        <v>6999997</v>
      </c>
      <c r="I181" s="66">
        <v>0</v>
      </c>
      <c r="J181" s="66">
        <v>0</v>
      </c>
      <c r="K181" s="66">
        <v>0</v>
      </c>
      <c r="L181" s="66">
        <v>0</v>
      </c>
      <c r="M181" s="66">
        <v>0</v>
      </c>
      <c r="N181" s="66">
        <v>6999997</v>
      </c>
      <c r="O181" s="66">
        <v>0</v>
      </c>
      <c r="P181" s="66">
        <v>0</v>
      </c>
      <c r="Q181" s="66">
        <v>0</v>
      </c>
      <c r="R181" s="66">
        <v>0</v>
      </c>
      <c r="S181" s="66">
        <v>0</v>
      </c>
      <c r="T181" s="66">
        <v>0</v>
      </c>
      <c r="U181" s="65">
        <v>6999997</v>
      </c>
    </row>
    <row r="182" spans="1:21" ht="45">
      <c r="A182" s="63">
        <v>174</v>
      </c>
      <c r="B182" s="67" t="s">
        <v>465</v>
      </c>
      <c r="C182" s="67" t="s">
        <v>466</v>
      </c>
      <c r="D182" s="67" t="s">
        <v>112</v>
      </c>
      <c r="E182" s="67" t="s">
        <v>113</v>
      </c>
      <c r="F182" s="67" t="s">
        <v>165</v>
      </c>
      <c r="G182" s="67" t="s">
        <v>442</v>
      </c>
      <c r="H182" s="68">
        <v>8234996</v>
      </c>
      <c r="I182" s="69">
        <v>0</v>
      </c>
      <c r="J182" s="69">
        <v>0</v>
      </c>
      <c r="K182" s="69">
        <v>0</v>
      </c>
      <c r="L182" s="69">
        <v>0</v>
      </c>
      <c r="M182" s="69">
        <v>0</v>
      </c>
      <c r="N182" s="69">
        <v>8234996</v>
      </c>
      <c r="O182" s="69">
        <v>0</v>
      </c>
      <c r="P182" s="69">
        <v>0</v>
      </c>
      <c r="Q182" s="69">
        <v>0</v>
      </c>
      <c r="R182" s="69">
        <v>0</v>
      </c>
      <c r="S182" s="69">
        <v>0</v>
      </c>
      <c r="T182" s="69">
        <v>0</v>
      </c>
      <c r="U182" s="68">
        <v>8234996</v>
      </c>
    </row>
    <row r="183" spans="1:21">
      <c r="A183" s="63">
        <v>175</v>
      </c>
      <c r="B183" s="64" t="s">
        <v>467</v>
      </c>
      <c r="C183" s="64" t="s">
        <v>468</v>
      </c>
      <c r="D183" s="64" t="s">
        <v>112</v>
      </c>
      <c r="E183" s="64" t="s">
        <v>113</v>
      </c>
      <c r="F183" s="64" t="s">
        <v>165</v>
      </c>
      <c r="G183" s="64" t="s">
        <v>442</v>
      </c>
      <c r="H183" s="65">
        <v>5000000</v>
      </c>
      <c r="I183" s="66">
        <v>0</v>
      </c>
      <c r="J183" s="66">
        <v>0</v>
      </c>
      <c r="K183" s="66">
        <v>0</v>
      </c>
      <c r="L183" s="66">
        <v>0</v>
      </c>
      <c r="M183" s="66">
        <v>0</v>
      </c>
      <c r="N183" s="66">
        <v>5000000</v>
      </c>
      <c r="O183" s="66">
        <v>0</v>
      </c>
      <c r="P183" s="66">
        <v>0</v>
      </c>
      <c r="Q183" s="66">
        <v>0</v>
      </c>
      <c r="R183" s="66">
        <v>0</v>
      </c>
      <c r="S183" s="66">
        <v>0</v>
      </c>
      <c r="T183" s="66">
        <v>0</v>
      </c>
      <c r="U183" s="65">
        <v>5000000</v>
      </c>
    </row>
    <row r="184" spans="1:21" ht="67.5">
      <c r="A184" s="63">
        <v>176</v>
      </c>
      <c r="B184" s="67" t="s">
        <v>469</v>
      </c>
      <c r="C184" s="67" t="s">
        <v>470</v>
      </c>
      <c r="D184" s="67" t="s">
        <v>112</v>
      </c>
      <c r="E184" s="67" t="s">
        <v>113</v>
      </c>
      <c r="F184" s="67" t="s">
        <v>165</v>
      </c>
      <c r="G184" s="67" t="s">
        <v>442</v>
      </c>
      <c r="H184" s="68">
        <v>37256000</v>
      </c>
      <c r="I184" s="69">
        <v>0</v>
      </c>
      <c r="J184" s="69">
        <v>0</v>
      </c>
      <c r="K184" s="69">
        <v>0</v>
      </c>
      <c r="L184" s="69">
        <v>0</v>
      </c>
      <c r="M184" s="69">
        <v>0</v>
      </c>
      <c r="N184" s="69">
        <v>0</v>
      </c>
      <c r="O184" s="69">
        <v>37256000</v>
      </c>
      <c r="P184" s="69">
        <v>0</v>
      </c>
      <c r="Q184" s="69">
        <v>0</v>
      </c>
      <c r="R184" s="69">
        <v>0</v>
      </c>
      <c r="S184" s="69">
        <v>0</v>
      </c>
      <c r="T184" s="69">
        <v>0</v>
      </c>
      <c r="U184" s="68">
        <v>37256000</v>
      </c>
    </row>
    <row r="185" spans="1:21" ht="56.25">
      <c r="A185" s="63">
        <v>177</v>
      </c>
      <c r="B185" s="64" t="s">
        <v>471</v>
      </c>
      <c r="C185" s="64" t="s">
        <v>472</v>
      </c>
      <c r="D185" s="64" t="s">
        <v>112</v>
      </c>
      <c r="E185" s="64" t="s">
        <v>113</v>
      </c>
      <c r="F185" s="64" t="s">
        <v>165</v>
      </c>
      <c r="G185" s="64" t="s">
        <v>442</v>
      </c>
      <c r="H185" s="65">
        <v>9442074</v>
      </c>
      <c r="I185" s="66">
        <v>0</v>
      </c>
      <c r="J185" s="66">
        <v>0</v>
      </c>
      <c r="K185" s="66">
        <v>0</v>
      </c>
      <c r="L185" s="66">
        <v>0</v>
      </c>
      <c r="M185" s="66">
        <v>0</v>
      </c>
      <c r="N185" s="66">
        <v>0</v>
      </c>
      <c r="O185" s="66">
        <v>9442074</v>
      </c>
      <c r="P185" s="66">
        <v>0</v>
      </c>
      <c r="Q185" s="66">
        <v>0</v>
      </c>
      <c r="R185" s="66">
        <v>0</v>
      </c>
      <c r="S185" s="66">
        <v>0</v>
      </c>
      <c r="T185" s="66">
        <v>0</v>
      </c>
      <c r="U185" s="65">
        <v>9442074</v>
      </c>
    </row>
    <row r="186" spans="1:21" ht="56.25">
      <c r="A186" s="63">
        <v>178</v>
      </c>
      <c r="B186" s="67" t="s">
        <v>473</v>
      </c>
      <c r="C186" s="67" t="s">
        <v>474</v>
      </c>
      <c r="D186" s="67" t="s">
        <v>112</v>
      </c>
      <c r="E186" s="67" t="s">
        <v>113</v>
      </c>
      <c r="F186" s="67" t="s">
        <v>165</v>
      </c>
      <c r="G186" s="67" t="s">
        <v>442</v>
      </c>
      <c r="H186" s="68">
        <v>10000000</v>
      </c>
      <c r="I186" s="69">
        <v>0</v>
      </c>
      <c r="J186" s="69">
        <v>0</v>
      </c>
      <c r="K186" s="69">
        <v>0</v>
      </c>
      <c r="L186" s="69">
        <v>0</v>
      </c>
      <c r="M186" s="69">
        <v>0</v>
      </c>
      <c r="N186" s="69">
        <v>0</v>
      </c>
      <c r="O186" s="69">
        <v>10000000</v>
      </c>
      <c r="P186" s="69">
        <v>0</v>
      </c>
      <c r="Q186" s="69">
        <v>0</v>
      </c>
      <c r="R186" s="69">
        <v>0</v>
      </c>
      <c r="S186" s="69">
        <v>0</v>
      </c>
      <c r="T186" s="69">
        <v>0</v>
      </c>
      <c r="U186" s="68">
        <v>10000000</v>
      </c>
    </row>
    <row r="187" spans="1:21" ht="33.75">
      <c r="A187" s="63">
        <v>179</v>
      </c>
      <c r="B187" s="64" t="s">
        <v>475</v>
      </c>
      <c r="C187" s="64" t="s">
        <v>476</v>
      </c>
      <c r="D187" s="64" t="s">
        <v>112</v>
      </c>
      <c r="E187" s="64" t="s">
        <v>113</v>
      </c>
      <c r="F187" s="64" t="s">
        <v>165</v>
      </c>
      <c r="G187" s="64" t="s">
        <v>442</v>
      </c>
      <c r="H187" s="65">
        <v>9995614</v>
      </c>
      <c r="I187" s="66">
        <v>0</v>
      </c>
      <c r="J187" s="66">
        <v>0</v>
      </c>
      <c r="K187" s="66">
        <v>0</v>
      </c>
      <c r="L187" s="66">
        <v>0</v>
      </c>
      <c r="M187" s="66">
        <v>0</v>
      </c>
      <c r="N187" s="66">
        <v>0</v>
      </c>
      <c r="O187" s="66">
        <v>9995614</v>
      </c>
      <c r="P187" s="66">
        <v>0</v>
      </c>
      <c r="Q187" s="66">
        <v>0</v>
      </c>
      <c r="R187" s="66">
        <v>0</v>
      </c>
      <c r="S187" s="66">
        <v>0</v>
      </c>
      <c r="T187" s="66">
        <v>0</v>
      </c>
      <c r="U187" s="65">
        <v>9995614</v>
      </c>
    </row>
    <row r="188" spans="1:21" ht="22.5">
      <c r="A188" s="63">
        <v>180</v>
      </c>
      <c r="B188" s="67" t="s">
        <v>477</v>
      </c>
      <c r="C188" s="67" t="s">
        <v>478</v>
      </c>
      <c r="D188" s="67" t="s">
        <v>156</v>
      </c>
      <c r="E188" s="67" t="s">
        <v>113</v>
      </c>
      <c r="F188" s="67" t="s">
        <v>114</v>
      </c>
      <c r="G188" s="67" t="s">
        <v>442</v>
      </c>
      <c r="H188" s="68">
        <v>10000000</v>
      </c>
      <c r="I188" s="69">
        <v>0</v>
      </c>
      <c r="J188" s="69">
        <v>0</v>
      </c>
      <c r="K188" s="69">
        <v>0</v>
      </c>
      <c r="L188" s="69">
        <v>0</v>
      </c>
      <c r="M188" s="69">
        <v>10000000</v>
      </c>
      <c r="N188" s="69">
        <v>0</v>
      </c>
      <c r="O188" s="69">
        <v>0</v>
      </c>
      <c r="P188" s="69">
        <v>0</v>
      </c>
      <c r="Q188" s="69">
        <v>0</v>
      </c>
      <c r="R188" s="69">
        <v>0</v>
      </c>
      <c r="S188" s="69">
        <v>0</v>
      </c>
      <c r="T188" s="69">
        <v>0</v>
      </c>
      <c r="U188" s="68">
        <v>10000000</v>
      </c>
    </row>
    <row r="189" spans="1:21" ht="56.25">
      <c r="A189" s="63">
        <v>181</v>
      </c>
      <c r="B189" s="64" t="s">
        <v>479</v>
      </c>
      <c r="C189" s="64" t="s">
        <v>480</v>
      </c>
      <c r="D189" s="64" t="s">
        <v>156</v>
      </c>
      <c r="E189" s="64" t="s">
        <v>113</v>
      </c>
      <c r="F189" s="64" t="s">
        <v>114</v>
      </c>
      <c r="G189" s="64" t="s">
        <v>442</v>
      </c>
      <c r="H189" s="65">
        <v>4941685</v>
      </c>
      <c r="I189" s="66">
        <v>0</v>
      </c>
      <c r="J189" s="66">
        <v>0</v>
      </c>
      <c r="K189" s="66">
        <v>0</v>
      </c>
      <c r="L189" s="66">
        <v>0</v>
      </c>
      <c r="M189" s="66">
        <v>4941685</v>
      </c>
      <c r="N189" s="66">
        <v>0</v>
      </c>
      <c r="O189" s="66">
        <v>0</v>
      </c>
      <c r="P189" s="66">
        <v>0</v>
      </c>
      <c r="Q189" s="66">
        <v>0</v>
      </c>
      <c r="R189" s="66">
        <v>0</v>
      </c>
      <c r="S189" s="66">
        <v>0</v>
      </c>
      <c r="T189" s="66">
        <v>0</v>
      </c>
      <c r="U189" s="65">
        <v>4941685</v>
      </c>
    </row>
    <row r="190" spans="1:21" ht="45.75" thickBot="1">
      <c r="A190" s="63">
        <v>182</v>
      </c>
      <c r="B190" s="67" t="s">
        <v>481</v>
      </c>
      <c r="C190" s="67" t="s">
        <v>482</v>
      </c>
      <c r="D190" s="67" t="s">
        <v>156</v>
      </c>
      <c r="E190" s="67" t="s">
        <v>113</v>
      </c>
      <c r="F190" s="67" t="s">
        <v>114</v>
      </c>
      <c r="G190" s="67" t="s">
        <v>442</v>
      </c>
      <c r="H190" s="68">
        <v>6800000</v>
      </c>
      <c r="I190" s="69">
        <v>0</v>
      </c>
      <c r="J190" s="69">
        <v>0</v>
      </c>
      <c r="K190" s="69">
        <v>0</v>
      </c>
      <c r="L190" s="69">
        <v>0</v>
      </c>
      <c r="M190" s="69">
        <v>0</v>
      </c>
      <c r="N190" s="69">
        <v>6800000</v>
      </c>
      <c r="O190" s="69">
        <v>0</v>
      </c>
      <c r="P190" s="69">
        <v>0</v>
      </c>
      <c r="Q190" s="69">
        <v>0</v>
      </c>
      <c r="R190" s="69">
        <v>0</v>
      </c>
      <c r="S190" s="69">
        <v>0</v>
      </c>
      <c r="T190" s="69">
        <v>0</v>
      </c>
      <c r="U190" s="68">
        <v>6800000</v>
      </c>
    </row>
    <row r="191" spans="1:21" ht="15.75" thickBot="1">
      <c r="A191" s="70"/>
      <c r="B191" s="71"/>
      <c r="C191" s="60"/>
      <c r="D191" s="71"/>
      <c r="E191" s="71"/>
      <c r="F191" s="71"/>
      <c r="G191" s="71"/>
      <c r="H191" s="72">
        <f>SUBTOTAL(9,H9:H190)</f>
        <v>1365985503</v>
      </c>
      <c r="I191" s="73">
        <f t="shared" ref="I191:T191" si="3">SUBTOTAL(9,I9:I190)</f>
        <v>20732442</v>
      </c>
      <c r="J191" s="73">
        <f t="shared" si="3"/>
        <v>0</v>
      </c>
      <c r="K191" s="73">
        <f t="shared" si="3"/>
        <v>1010820</v>
      </c>
      <c r="L191" s="73">
        <f t="shared" si="3"/>
        <v>8678317</v>
      </c>
      <c r="M191" s="73">
        <f t="shared" si="3"/>
        <v>212900267</v>
      </c>
      <c r="N191" s="73">
        <f t="shared" si="3"/>
        <v>685953751</v>
      </c>
      <c r="O191" s="73">
        <f t="shared" si="3"/>
        <v>128827680</v>
      </c>
      <c r="P191" s="73">
        <f t="shared" si="3"/>
        <v>227975170</v>
      </c>
      <c r="Q191" s="73">
        <f t="shared" si="3"/>
        <v>11539875</v>
      </c>
      <c r="R191" s="73">
        <f t="shared" si="3"/>
        <v>-2500000</v>
      </c>
      <c r="S191" s="73">
        <f t="shared" si="3"/>
        <v>4626095</v>
      </c>
      <c r="T191" s="73">
        <f t="shared" si="3"/>
        <v>50560031</v>
      </c>
      <c r="U191" s="72">
        <f>SUBTOTAL(9,U9:U190)</f>
        <v>1350304448</v>
      </c>
    </row>
  </sheetData>
  <mergeCells count="11">
    <mergeCell ref="O6:Q6"/>
    <mergeCell ref="R6:T6"/>
    <mergeCell ref="I7:K7"/>
    <mergeCell ref="L7:N7"/>
    <mergeCell ref="O7:Q7"/>
    <mergeCell ref="R7:T7"/>
    <mergeCell ref="A3:E3"/>
    <mergeCell ref="A5:B5"/>
    <mergeCell ref="C5:E5"/>
    <mergeCell ref="I6:K6"/>
    <mergeCell ref="L6:N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GridLines="0" workbookViewId="0">
      <selection activeCell="A3" sqref="A3:E3"/>
    </sheetView>
  </sheetViews>
  <sheetFormatPr baseColWidth="10" defaultRowHeight="15"/>
  <cols>
    <col min="4" max="4" width="22.42578125" customWidth="1"/>
    <col min="5" max="5" width="26.7109375" customWidth="1"/>
  </cols>
  <sheetData>
    <row r="1" spans="1:5" s="30" customFormat="1" ht="12.75">
      <c r="B1" s="56"/>
      <c r="C1" s="56"/>
      <c r="D1" s="56"/>
      <c r="E1" s="56"/>
    </row>
    <row r="2" spans="1:5" s="30" customFormat="1" ht="13.5" thickBot="1">
      <c r="A2" s="31" t="s">
        <v>483</v>
      </c>
      <c r="B2" s="39"/>
      <c r="C2" s="56"/>
      <c r="D2" s="56"/>
      <c r="E2" s="45"/>
    </row>
    <row r="3" spans="1:5" s="30" customFormat="1" ht="21" customHeight="1" thickBot="1">
      <c r="A3" s="141" t="s">
        <v>485</v>
      </c>
      <c r="B3" s="142"/>
      <c r="C3" s="142"/>
      <c r="D3" s="142"/>
      <c r="E3" s="143"/>
    </row>
    <row r="4" spans="1:5" s="30" customFormat="1" ht="13.5" thickBot="1">
      <c r="B4" s="33"/>
      <c r="C4" s="38"/>
      <c r="D4" s="33"/>
      <c r="E4" s="46"/>
    </row>
    <row r="5" spans="1:5" s="30" customFormat="1" ht="13.5" thickBot="1">
      <c r="A5" s="144" t="s">
        <v>4</v>
      </c>
      <c r="B5" s="145"/>
      <c r="C5" s="146" t="s">
        <v>5</v>
      </c>
      <c r="D5" s="147"/>
      <c r="E5" s="148"/>
    </row>
    <row r="7" spans="1:5">
      <c r="A7" t="s">
        <v>496</v>
      </c>
    </row>
    <row r="8" spans="1:5" ht="15.75" thickBot="1"/>
    <row r="9" spans="1:5" s="30" customFormat="1" ht="39.75" customHeight="1" thickBot="1">
      <c r="A9" s="156" t="s">
        <v>870</v>
      </c>
      <c r="B9" s="157"/>
      <c r="C9" s="157"/>
      <c r="D9" s="157"/>
      <c r="E9" s="158"/>
    </row>
  </sheetData>
  <mergeCells count="4">
    <mergeCell ref="A3:E3"/>
    <mergeCell ref="A5:B5"/>
    <mergeCell ref="C5:E5"/>
    <mergeCell ref="A9:E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GridLines="0" workbookViewId="0">
      <selection activeCell="A3" sqref="A3:E3"/>
    </sheetView>
  </sheetViews>
  <sheetFormatPr baseColWidth="10" defaultRowHeight="15"/>
  <cols>
    <col min="4" max="4" width="26.85546875" customWidth="1"/>
    <col min="5" max="5" width="31" customWidth="1"/>
  </cols>
  <sheetData>
    <row r="1" spans="1:5" s="30" customFormat="1" ht="12.75">
      <c r="B1" s="56"/>
      <c r="C1" s="56"/>
      <c r="D1" s="56"/>
      <c r="E1" s="56"/>
    </row>
    <row r="2" spans="1:5" s="30" customFormat="1" ht="13.5" thickBot="1">
      <c r="A2" s="31" t="s">
        <v>483</v>
      </c>
      <c r="B2" s="39"/>
      <c r="C2" s="56"/>
      <c r="D2" s="56"/>
      <c r="E2" s="45"/>
    </row>
    <row r="3" spans="1:5" s="30" customFormat="1" ht="21" customHeight="1" thickBot="1">
      <c r="A3" s="141" t="s">
        <v>485</v>
      </c>
      <c r="B3" s="142"/>
      <c r="C3" s="142"/>
      <c r="D3" s="142"/>
      <c r="E3" s="143"/>
    </row>
    <row r="4" spans="1:5" s="30" customFormat="1" ht="13.5" thickBot="1">
      <c r="B4" s="33"/>
      <c r="C4" s="38"/>
      <c r="D4" s="33"/>
      <c r="E4" s="46"/>
    </row>
    <row r="5" spans="1:5" s="30" customFormat="1" ht="13.5" thickBot="1">
      <c r="A5" s="144" t="s">
        <v>4</v>
      </c>
      <c r="B5" s="145"/>
      <c r="C5" s="146" t="s">
        <v>17</v>
      </c>
      <c r="D5" s="147"/>
      <c r="E5" s="148"/>
    </row>
    <row r="7" spans="1:5">
      <c r="A7" t="s">
        <v>496</v>
      </c>
    </row>
    <row r="8" spans="1:5" ht="15.75" thickBot="1"/>
    <row r="9" spans="1:5" s="30" customFormat="1" ht="39.75" customHeight="1" thickBot="1">
      <c r="A9" s="156" t="s">
        <v>870</v>
      </c>
      <c r="B9" s="157"/>
      <c r="C9" s="157"/>
      <c r="D9" s="157"/>
      <c r="E9" s="158"/>
    </row>
  </sheetData>
  <mergeCells count="4">
    <mergeCell ref="A3:E3"/>
    <mergeCell ref="A5:B5"/>
    <mergeCell ref="C5:E5"/>
    <mergeCell ref="A9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E9"/>
  <sheetViews>
    <sheetView showGridLines="0" workbookViewId="0">
      <selection activeCell="A3" sqref="A3:E3"/>
    </sheetView>
  </sheetViews>
  <sheetFormatPr baseColWidth="10" defaultColWidth="14" defaultRowHeight="12.75"/>
  <cols>
    <col min="1" max="1" width="23.85546875" style="30" customWidth="1"/>
    <col min="2" max="2" width="17.42578125" style="30" customWidth="1"/>
    <col min="3" max="3" width="8.85546875" style="30" bestFit="1" customWidth="1"/>
    <col min="4" max="4" width="10.140625" style="30" bestFit="1" customWidth="1"/>
    <col min="5" max="5" width="16.28515625" style="30" customWidth="1"/>
    <col min="6" max="16384" width="14" style="30"/>
  </cols>
  <sheetData>
    <row r="1" spans="1:5">
      <c r="A1" s="40"/>
      <c r="B1" s="40"/>
      <c r="C1" s="40"/>
    </row>
    <row r="2" spans="1:5" ht="13.5" thickBot="1">
      <c r="A2" s="31" t="s">
        <v>483</v>
      </c>
      <c r="B2" s="40"/>
      <c r="C2" s="40"/>
    </row>
    <row r="3" spans="1:5" ht="30" customHeight="1" thickBot="1">
      <c r="A3" s="156" t="s">
        <v>486</v>
      </c>
      <c r="B3" s="157"/>
      <c r="C3" s="157"/>
      <c r="D3" s="157"/>
      <c r="E3" s="158"/>
    </row>
    <row r="4" spans="1:5">
      <c r="A4" s="32"/>
      <c r="B4" s="33"/>
      <c r="C4" s="33"/>
    </row>
    <row r="5" spans="1:5" ht="13.5" thickBot="1">
      <c r="A5" s="32"/>
      <c r="B5" s="36"/>
      <c r="C5" s="36"/>
    </row>
    <row r="6" spans="1:5" ht="13.5" thickBot="1">
      <c r="A6" s="41" t="s">
        <v>4</v>
      </c>
      <c r="B6" s="155" t="s">
        <v>5</v>
      </c>
      <c r="C6" s="155"/>
    </row>
    <row r="7" spans="1:5">
      <c r="A7" s="34"/>
      <c r="B7" s="35"/>
      <c r="C7" s="35"/>
    </row>
    <row r="8" spans="1:5" ht="13.5" thickBot="1"/>
    <row r="9" spans="1:5" ht="39.75" customHeight="1" thickBot="1">
      <c r="A9" s="156" t="s">
        <v>497</v>
      </c>
      <c r="B9" s="157"/>
      <c r="C9" s="157"/>
      <c r="D9" s="157"/>
      <c r="E9" s="158"/>
    </row>
  </sheetData>
  <mergeCells count="3">
    <mergeCell ref="B6:C6"/>
    <mergeCell ref="A3:E3"/>
    <mergeCell ref="A9:E9"/>
  </mergeCells>
  <pageMargins left="0.7" right="0.7" top="0.75" bottom="0.75" header="0.3" footer="0.3"/>
  <pageSetup paperSize="125" scale="8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BR18"/>
  <sheetViews>
    <sheetView showGridLines="0" workbookViewId="0">
      <selection activeCell="A3" sqref="A3:E3"/>
    </sheetView>
  </sheetViews>
  <sheetFormatPr baseColWidth="10" defaultRowHeight="15"/>
  <cols>
    <col min="1" max="1" width="9" customWidth="1"/>
    <col min="3" max="3" width="27.140625" customWidth="1"/>
    <col min="5" max="5" width="18.28515625" customWidth="1"/>
  </cols>
  <sheetData>
    <row r="1" spans="1:70" s="30" customFormat="1" ht="12.75">
      <c r="B1" s="56"/>
      <c r="C1" s="56"/>
      <c r="D1" s="56"/>
      <c r="E1" s="56"/>
    </row>
    <row r="2" spans="1:70" s="30" customFormat="1" ht="13.5" thickBot="1">
      <c r="A2" s="31" t="s">
        <v>483</v>
      </c>
      <c r="B2" s="39"/>
      <c r="C2" s="56"/>
      <c r="D2" s="56"/>
      <c r="E2" s="45"/>
    </row>
    <row r="3" spans="1:70" s="30" customFormat="1" ht="21" customHeight="1" thickBot="1">
      <c r="A3" s="141" t="s">
        <v>487</v>
      </c>
      <c r="B3" s="142"/>
      <c r="C3" s="142"/>
      <c r="D3" s="142"/>
      <c r="E3" s="143"/>
    </row>
    <row r="4" spans="1:70" s="30" customFormat="1" ht="13.5" thickBot="1">
      <c r="B4" s="33"/>
      <c r="C4" s="38"/>
      <c r="D4" s="33"/>
      <c r="E4" s="46"/>
    </row>
    <row r="5" spans="1:70" s="30" customFormat="1" ht="13.5" thickBot="1">
      <c r="A5" s="144" t="s">
        <v>4</v>
      </c>
      <c r="B5" s="145"/>
      <c r="C5" s="146" t="s">
        <v>5</v>
      </c>
      <c r="D5" s="147"/>
      <c r="E5" s="148"/>
    </row>
    <row r="7" spans="1:70" s="97" customFormat="1" ht="18">
      <c r="A7" s="95"/>
      <c r="B7" s="168" t="s">
        <v>847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9"/>
      <c r="T7" s="169"/>
      <c r="U7" s="169"/>
      <c r="V7" s="169"/>
      <c r="W7" s="169"/>
      <c r="X7" s="169"/>
      <c r="Y7" s="168"/>
      <c r="Z7" s="168"/>
      <c r="AA7" s="168"/>
      <c r="AB7" s="169"/>
      <c r="AC7" s="169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96"/>
    </row>
    <row r="8" spans="1:70" s="97" customFormat="1" ht="15.75" thickBot="1">
      <c r="A8" s="95"/>
      <c r="B8" s="164"/>
      <c r="C8" s="164"/>
      <c r="D8" s="164"/>
      <c r="E8" s="164"/>
      <c r="F8" s="165"/>
      <c r="G8" s="165"/>
      <c r="H8" s="165"/>
      <c r="I8" s="165"/>
      <c r="J8" s="165"/>
      <c r="K8" s="165"/>
    </row>
    <row r="9" spans="1:70" s="97" customFormat="1" ht="18" customHeight="1" thickTop="1">
      <c r="A9" s="166" t="s">
        <v>848</v>
      </c>
      <c r="B9" s="166" t="s">
        <v>46</v>
      </c>
      <c r="C9" s="166" t="s">
        <v>47</v>
      </c>
      <c r="D9" s="166" t="s">
        <v>44</v>
      </c>
      <c r="E9" s="166" t="s">
        <v>849</v>
      </c>
      <c r="F9" s="159" t="s">
        <v>850</v>
      </c>
      <c r="G9" s="159" t="s">
        <v>851</v>
      </c>
      <c r="H9" s="161" t="s">
        <v>852</v>
      </c>
      <c r="I9" s="162"/>
      <c r="J9" s="162"/>
      <c r="K9" s="163"/>
    </row>
    <row r="10" spans="1:70" s="95" customFormat="1" ht="27" customHeight="1">
      <c r="A10" s="167"/>
      <c r="B10" s="167"/>
      <c r="C10" s="167"/>
      <c r="D10" s="167"/>
      <c r="E10" s="167"/>
      <c r="F10" s="160"/>
      <c r="G10" s="160"/>
      <c r="H10" s="107" t="s">
        <v>853</v>
      </c>
      <c r="I10" s="107" t="s">
        <v>854</v>
      </c>
      <c r="J10" s="107" t="s">
        <v>855</v>
      </c>
      <c r="K10" s="107" t="s">
        <v>856</v>
      </c>
    </row>
    <row r="11" spans="1:70" s="97" customFormat="1" ht="45" customHeight="1">
      <c r="A11" s="98">
        <v>1</v>
      </c>
      <c r="B11" s="99">
        <v>20190469</v>
      </c>
      <c r="C11" s="100" t="s">
        <v>60</v>
      </c>
      <c r="D11" s="99" t="s">
        <v>857</v>
      </c>
      <c r="E11" s="99" t="s">
        <v>858</v>
      </c>
      <c r="F11" s="101">
        <v>443488</v>
      </c>
      <c r="G11" s="101">
        <v>397451</v>
      </c>
      <c r="H11" s="101">
        <v>693</v>
      </c>
      <c r="I11" s="101">
        <v>693</v>
      </c>
      <c r="J11" s="101">
        <v>693</v>
      </c>
      <c r="K11" s="101">
        <v>693</v>
      </c>
    </row>
    <row r="12" spans="1:70" s="97" customFormat="1" ht="45" customHeight="1">
      <c r="A12" s="98">
        <v>2</v>
      </c>
      <c r="B12" s="99">
        <v>30361081</v>
      </c>
      <c r="C12" s="100" t="s">
        <v>859</v>
      </c>
      <c r="D12" s="99" t="s">
        <v>857</v>
      </c>
      <c r="E12" s="99" t="s">
        <v>860</v>
      </c>
      <c r="F12" s="101">
        <v>84091</v>
      </c>
      <c r="G12" s="101">
        <v>84091</v>
      </c>
      <c r="H12" s="101">
        <v>85</v>
      </c>
      <c r="I12" s="101">
        <v>85</v>
      </c>
      <c r="J12" s="101">
        <v>85</v>
      </c>
      <c r="K12" s="101">
        <v>85</v>
      </c>
    </row>
    <row r="13" spans="1:70" s="97" customFormat="1" ht="45" customHeight="1">
      <c r="A13" s="98">
        <v>3</v>
      </c>
      <c r="B13" s="99">
        <v>30361281</v>
      </c>
      <c r="C13" s="100" t="s">
        <v>861</v>
      </c>
      <c r="D13" s="99" t="s">
        <v>857</v>
      </c>
      <c r="E13" s="99" t="s">
        <v>862</v>
      </c>
      <c r="F13" s="101">
        <v>70927</v>
      </c>
      <c r="G13" s="101">
        <v>35464</v>
      </c>
      <c r="H13" s="101">
        <v>300</v>
      </c>
      <c r="I13" s="101">
        <v>300</v>
      </c>
      <c r="J13" s="101">
        <v>300</v>
      </c>
      <c r="K13" s="101">
        <v>300</v>
      </c>
    </row>
    <row r="14" spans="1:70" s="97" customFormat="1" ht="45" customHeight="1">
      <c r="A14" s="102">
        <v>4</v>
      </c>
      <c r="B14" s="103">
        <v>30457128</v>
      </c>
      <c r="C14" s="104" t="s">
        <v>603</v>
      </c>
      <c r="D14" s="99" t="s">
        <v>857</v>
      </c>
      <c r="E14" s="99" t="s">
        <v>862</v>
      </c>
      <c r="F14" s="105">
        <v>3373218</v>
      </c>
      <c r="G14" s="105">
        <v>2000000</v>
      </c>
      <c r="H14" s="105">
        <v>249</v>
      </c>
      <c r="I14" s="105">
        <v>249</v>
      </c>
      <c r="J14" s="105">
        <v>249</v>
      </c>
      <c r="K14" s="106">
        <v>249</v>
      </c>
    </row>
    <row r="15" spans="1:70" s="97" customFormat="1" ht="45" customHeight="1">
      <c r="A15" s="102">
        <v>5</v>
      </c>
      <c r="B15" s="103">
        <v>30401372</v>
      </c>
      <c r="C15" s="104" t="s">
        <v>863</v>
      </c>
      <c r="D15" s="99" t="s">
        <v>857</v>
      </c>
      <c r="E15" s="103" t="s">
        <v>864</v>
      </c>
      <c r="F15" s="105">
        <v>63326</v>
      </c>
      <c r="G15" s="105">
        <v>0</v>
      </c>
      <c r="H15" s="105">
        <v>375</v>
      </c>
      <c r="I15" s="105">
        <v>375</v>
      </c>
      <c r="J15" s="105">
        <v>375</v>
      </c>
      <c r="K15" s="106">
        <v>375</v>
      </c>
    </row>
    <row r="16" spans="1:70" s="97" customFormat="1" ht="45" customHeight="1" thickBot="1">
      <c r="A16" s="102">
        <v>6</v>
      </c>
      <c r="B16" s="103">
        <v>30373727</v>
      </c>
      <c r="C16" s="104" t="s">
        <v>865</v>
      </c>
      <c r="D16" s="103" t="s">
        <v>866</v>
      </c>
      <c r="E16" s="103" t="s">
        <v>867</v>
      </c>
      <c r="F16" s="105">
        <v>29520</v>
      </c>
      <c r="G16" s="105">
        <v>29520</v>
      </c>
      <c r="H16" s="105">
        <v>270</v>
      </c>
      <c r="I16" s="105">
        <v>270</v>
      </c>
      <c r="J16" s="105">
        <v>270</v>
      </c>
      <c r="K16" s="106">
        <v>270</v>
      </c>
    </row>
    <row r="17" spans="1:70" s="97" customFormat="1" ht="30" customHeight="1" thickTop="1" thickBot="1">
      <c r="A17" s="108"/>
      <c r="B17" s="108"/>
      <c r="C17" s="109" t="s">
        <v>868</v>
      </c>
      <c r="D17" s="110"/>
      <c r="E17" s="110"/>
      <c r="F17" s="111">
        <f t="shared" ref="F17:K17" si="0">SUM(F11:F16)</f>
        <v>4064570</v>
      </c>
      <c r="G17" s="111">
        <f t="shared" si="0"/>
        <v>2546526</v>
      </c>
      <c r="H17" s="111">
        <f t="shared" si="0"/>
        <v>1972</v>
      </c>
      <c r="I17" s="111">
        <f t="shared" si="0"/>
        <v>1972</v>
      </c>
      <c r="J17" s="111">
        <f t="shared" si="0"/>
        <v>1972</v>
      </c>
      <c r="K17" s="111">
        <f t="shared" si="0"/>
        <v>1972</v>
      </c>
    </row>
    <row r="18" spans="1:70" s="97" customFormat="1" ht="15.75" thickTop="1">
      <c r="A18" s="95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5"/>
      <c r="T18" s="165"/>
      <c r="U18" s="165"/>
      <c r="V18" s="165"/>
      <c r="W18" s="165"/>
      <c r="X18" s="165"/>
      <c r="Y18" s="164"/>
      <c r="Z18" s="164"/>
      <c r="AA18" s="164"/>
      <c r="AB18" s="165"/>
      <c r="AC18" s="165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</row>
  </sheetData>
  <mergeCells count="14">
    <mergeCell ref="A3:E3"/>
    <mergeCell ref="A5:B5"/>
    <mergeCell ref="C5:E5"/>
    <mergeCell ref="B7:BQ7"/>
    <mergeCell ref="B18:BR18"/>
    <mergeCell ref="F9:F10"/>
    <mergeCell ref="G9:G10"/>
    <mergeCell ref="H9:K9"/>
    <mergeCell ref="B8:K8"/>
    <mergeCell ref="A9:A10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E9"/>
  <sheetViews>
    <sheetView showGridLines="0" zoomScale="80" zoomScaleNormal="80" workbookViewId="0">
      <selection activeCell="A3" sqref="A3:E3"/>
    </sheetView>
  </sheetViews>
  <sheetFormatPr baseColWidth="10" defaultRowHeight="12.75"/>
  <cols>
    <col min="1" max="1" width="22.5703125" style="30" customWidth="1"/>
    <col min="2" max="2" width="56.28515625" style="39" customWidth="1"/>
    <col min="3" max="3" width="12.7109375" style="48" bestFit="1" customWidth="1"/>
    <col min="4" max="4" width="21" style="30" customWidth="1"/>
    <col min="5" max="5" width="16.85546875" style="42" customWidth="1"/>
    <col min="6" max="16384" width="11.42578125" style="30"/>
  </cols>
  <sheetData>
    <row r="1" spans="1:5">
      <c r="A1" s="56"/>
      <c r="B1" s="56"/>
      <c r="C1" s="56"/>
      <c r="E1" s="30"/>
    </row>
    <row r="2" spans="1:5" ht="13.5" thickBot="1">
      <c r="A2" s="31" t="s">
        <v>483</v>
      </c>
      <c r="B2" s="56"/>
      <c r="C2" s="56"/>
      <c r="E2" s="30"/>
    </row>
    <row r="3" spans="1:5" ht="30" customHeight="1" thickBot="1">
      <c r="A3" s="156" t="s">
        <v>488</v>
      </c>
      <c r="B3" s="157"/>
      <c r="C3" s="157"/>
      <c r="D3" s="157"/>
      <c r="E3" s="158"/>
    </row>
    <row r="4" spans="1:5">
      <c r="A4" s="32"/>
      <c r="B4" s="33"/>
      <c r="C4" s="33"/>
      <c r="E4" s="30"/>
    </row>
    <row r="5" spans="1:5" ht="13.5" thickBot="1">
      <c r="A5" s="32"/>
      <c r="B5" s="36"/>
      <c r="C5" s="36"/>
      <c r="E5" s="30"/>
    </row>
    <row r="6" spans="1:5" ht="13.5" thickBot="1">
      <c r="A6" s="57" t="s">
        <v>4</v>
      </c>
      <c r="B6" s="155" t="s">
        <v>17</v>
      </c>
      <c r="C6" s="155"/>
      <c r="E6" s="30"/>
    </row>
    <row r="7" spans="1:5">
      <c r="A7" s="34"/>
      <c r="B7" s="35"/>
      <c r="C7" s="35"/>
      <c r="E7" s="30"/>
    </row>
    <row r="8" spans="1:5" ht="13.5" thickBot="1">
      <c r="B8" s="30"/>
      <c r="C8" s="30"/>
      <c r="E8" s="30"/>
    </row>
    <row r="9" spans="1:5" ht="39.75" customHeight="1" thickBot="1">
      <c r="A9" s="156" t="s">
        <v>497</v>
      </c>
      <c r="B9" s="157"/>
      <c r="C9" s="157"/>
      <c r="D9" s="157"/>
      <c r="E9" s="158"/>
    </row>
  </sheetData>
  <mergeCells count="3">
    <mergeCell ref="A3:E3"/>
    <mergeCell ref="B6:C6"/>
    <mergeCell ref="A9:E9"/>
  </mergeCells>
  <pageMargins left="1" right="1" top="1" bottom="1" header="0.5" footer="0.5"/>
  <pageSetup paperSize="125" scale="6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F9"/>
  <sheetViews>
    <sheetView showGridLines="0" zoomScale="90" zoomScaleNormal="90" workbookViewId="0">
      <selection activeCell="A3" sqref="A3:E3"/>
    </sheetView>
  </sheetViews>
  <sheetFormatPr baseColWidth="10" defaultRowHeight="12.75"/>
  <cols>
    <col min="1" max="1" width="21.7109375" style="37" bestFit="1" customWidth="1"/>
    <col min="2" max="2" width="20.28515625" style="37" customWidth="1"/>
    <col min="3" max="3" width="21" style="48" customWidth="1"/>
    <col min="4" max="4" width="22.28515625" style="37" customWidth="1"/>
    <col min="5" max="5" width="19.42578125" style="30" customWidth="1"/>
    <col min="6" max="6" width="20.42578125" style="44" customWidth="1"/>
    <col min="7" max="16384" width="11.42578125" style="30"/>
  </cols>
  <sheetData>
    <row r="1" spans="1:6">
      <c r="A1" s="56"/>
      <c r="B1" s="56"/>
      <c r="C1" s="56"/>
      <c r="D1" s="30"/>
      <c r="F1" s="30"/>
    </row>
    <row r="2" spans="1:6" ht="13.5" thickBot="1">
      <c r="A2" s="31" t="s">
        <v>483</v>
      </c>
      <c r="B2" s="56"/>
      <c r="C2" s="56"/>
      <c r="D2" s="30"/>
      <c r="F2" s="30"/>
    </row>
    <row r="3" spans="1:6" ht="30" customHeight="1" thickBot="1">
      <c r="A3" s="156" t="s">
        <v>489</v>
      </c>
      <c r="B3" s="157"/>
      <c r="C3" s="157"/>
      <c r="D3" s="157"/>
      <c r="E3" s="158"/>
      <c r="F3" s="30"/>
    </row>
    <row r="4" spans="1:6">
      <c r="A4" s="32"/>
      <c r="B4" s="33"/>
      <c r="C4" s="33"/>
      <c r="D4" s="30"/>
      <c r="F4" s="30"/>
    </row>
    <row r="5" spans="1:6" ht="13.5" thickBot="1">
      <c r="A5" s="32"/>
      <c r="B5" s="36"/>
      <c r="C5" s="36"/>
      <c r="D5" s="30"/>
      <c r="F5" s="30"/>
    </row>
    <row r="6" spans="1:6" ht="13.5" thickBot="1">
      <c r="A6" s="57" t="s">
        <v>4</v>
      </c>
      <c r="B6" s="155" t="s">
        <v>17</v>
      </c>
      <c r="C6" s="155"/>
      <c r="D6" s="30"/>
      <c r="F6" s="30"/>
    </row>
    <row r="7" spans="1:6">
      <c r="A7" s="34"/>
      <c r="B7" s="35"/>
      <c r="C7" s="35"/>
      <c r="D7" s="30"/>
      <c r="F7" s="30"/>
    </row>
    <row r="8" spans="1:6" ht="13.5" thickBot="1">
      <c r="A8" s="30"/>
      <c r="B8" s="30"/>
      <c r="C8" s="30"/>
      <c r="D8" s="30"/>
      <c r="F8" s="30"/>
    </row>
    <row r="9" spans="1:6" ht="39.75" customHeight="1" thickBot="1">
      <c r="A9" s="156" t="s">
        <v>497</v>
      </c>
      <c r="B9" s="157"/>
      <c r="C9" s="157"/>
      <c r="D9" s="157"/>
      <c r="E9" s="158"/>
      <c r="F9" s="30"/>
    </row>
  </sheetData>
  <mergeCells count="3">
    <mergeCell ref="A3:E3"/>
    <mergeCell ref="B6:C6"/>
    <mergeCell ref="A9:E9"/>
  </mergeCells>
  <pageMargins left="1" right="1" top="1" bottom="1" header="0.5" footer="0.5"/>
  <pageSetup paperSize="125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DETALLE GORES</vt:lpstr>
      <vt:lpstr>02-2 (Sub 24) 2.1</vt:lpstr>
      <vt:lpstr>02-2-2.1 Trimestral</vt:lpstr>
      <vt:lpstr>02-2-2.4 Trimestral</vt:lpstr>
      <vt:lpstr>02-2-2.4 I Semestre</vt:lpstr>
      <vt:lpstr>02-3-3.5 Trimestral </vt:lpstr>
      <vt:lpstr>02-4-4.2.1 Trimestral</vt:lpstr>
      <vt:lpstr> 02-5-5.1 Semestral</vt:lpstr>
      <vt:lpstr>02-5-5.2 Semestral</vt:lpstr>
      <vt:lpstr>02-5-5.5 Trimestral</vt:lpstr>
      <vt:lpstr>02-5-5.6 Trimestral </vt:lpstr>
      <vt:lpstr>04 Trimestral</vt:lpstr>
      <vt:lpstr>07 Trimestral</vt:lpstr>
      <vt:lpstr>08 Mensual</vt:lpstr>
      <vt:lpstr>08 Semestral</vt:lpstr>
      <vt:lpstr>10 Semestral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SUBDERE</dc:creator>
  <cp:lastModifiedBy>Luis Taboada</cp:lastModifiedBy>
  <cp:lastPrinted>2017-04-26T20:37:05Z</cp:lastPrinted>
  <dcterms:created xsi:type="dcterms:W3CDTF">2012-04-05T15:15:10Z</dcterms:created>
  <dcterms:modified xsi:type="dcterms:W3CDTF">2017-05-25T18:48:51Z</dcterms:modified>
</cp:coreProperties>
</file>